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оловая\Desktop\2023-2024\сайт\"/>
    </mc:Choice>
  </mc:AlternateContent>
  <xr:revisionPtr revIDLastSave="0" documentId="13_ncr:1_{D94C7C85-6E84-49CD-B2FE-ABF73AC0F351}" xr6:coauthVersionLast="36" xr6:coauthVersionMax="36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4" i="1" l="1"/>
  <c r="B206" i="1"/>
  <c r="A206" i="1"/>
  <c r="J205" i="1"/>
  <c r="I205" i="1"/>
  <c r="H205" i="1"/>
  <c r="G205" i="1"/>
  <c r="F205" i="1"/>
  <c r="B196" i="1"/>
  <c r="A196" i="1"/>
  <c r="J195" i="1"/>
  <c r="I195" i="1"/>
  <c r="H195" i="1"/>
  <c r="G195" i="1"/>
  <c r="F195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6" i="1"/>
  <c r="A166" i="1"/>
  <c r="J165" i="1"/>
  <c r="I165" i="1"/>
  <c r="H165" i="1"/>
  <c r="G165" i="1"/>
  <c r="F165" i="1"/>
  <c r="B154" i="1"/>
  <c r="A154" i="1"/>
  <c r="J153" i="1"/>
  <c r="I153" i="1"/>
  <c r="H153" i="1"/>
  <c r="G153" i="1"/>
  <c r="F153" i="1"/>
  <c r="B145" i="1"/>
  <c r="A145" i="1"/>
  <c r="J144" i="1"/>
  <c r="I144" i="1"/>
  <c r="H144" i="1"/>
  <c r="G144" i="1"/>
  <c r="F144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4" i="1"/>
  <c r="J113" i="1"/>
  <c r="I113" i="1"/>
  <c r="H113" i="1"/>
  <c r="G113" i="1"/>
  <c r="F113" i="1"/>
  <c r="B105" i="1"/>
  <c r="A105" i="1"/>
  <c r="J104" i="1"/>
  <c r="I104" i="1"/>
  <c r="H104" i="1"/>
  <c r="G104" i="1"/>
  <c r="F104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F85" i="1" s="1"/>
  <c r="B75" i="1"/>
  <c r="A75" i="1"/>
  <c r="J74" i="1"/>
  <c r="I74" i="1"/>
  <c r="H74" i="1"/>
  <c r="G74" i="1"/>
  <c r="F74" i="1"/>
  <c r="B66" i="1"/>
  <c r="A66" i="1"/>
  <c r="J65" i="1"/>
  <c r="I65" i="1"/>
  <c r="H65" i="1"/>
  <c r="G65" i="1"/>
  <c r="F65" i="1"/>
  <c r="B55" i="1"/>
  <c r="A55" i="1"/>
  <c r="J54" i="1"/>
  <c r="I54" i="1"/>
  <c r="H54" i="1"/>
  <c r="G54" i="1"/>
  <c r="F54" i="1"/>
  <c r="B46" i="1"/>
  <c r="A46" i="1"/>
  <c r="J45" i="1"/>
  <c r="I45" i="1"/>
  <c r="H45" i="1"/>
  <c r="G45" i="1"/>
  <c r="F45" i="1"/>
  <c r="B35" i="1"/>
  <c r="A35" i="1"/>
  <c r="J34" i="1"/>
  <c r="I34" i="1"/>
  <c r="H34" i="1"/>
  <c r="G34" i="1"/>
  <c r="F34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G187" i="1" l="1"/>
  <c r="I206" i="1"/>
  <c r="I166" i="1"/>
  <c r="G145" i="1"/>
  <c r="H125" i="1"/>
  <c r="J105" i="1"/>
  <c r="F105" i="1"/>
  <c r="I105" i="1"/>
  <c r="I85" i="1"/>
  <c r="G125" i="1"/>
  <c r="J66" i="1"/>
  <c r="F66" i="1"/>
  <c r="G66" i="1"/>
  <c r="H206" i="1"/>
  <c r="J187" i="1"/>
  <c r="H166" i="1"/>
  <c r="J145" i="1"/>
  <c r="I66" i="1"/>
  <c r="H66" i="1"/>
  <c r="G105" i="1"/>
  <c r="I125" i="1"/>
  <c r="H145" i="1"/>
  <c r="J166" i="1"/>
  <c r="H187" i="1"/>
  <c r="J206" i="1"/>
  <c r="J85" i="1"/>
  <c r="G85" i="1"/>
  <c r="H105" i="1"/>
  <c r="J125" i="1"/>
  <c r="I145" i="1"/>
  <c r="G166" i="1"/>
  <c r="I187" i="1"/>
  <c r="G206" i="1"/>
  <c r="H85" i="1"/>
  <c r="J46" i="1"/>
  <c r="I46" i="1"/>
  <c r="H46" i="1"/>
  <c r="G46" i="1"/>
  <c r="F46" i="1"/>
  <c r="F125" i="1"/>
  <c r="F145" i="1"/>
  <c r="F166" i="1"/>
  <c r="F187" i="1"/>
  <c r="F206" i="1"/>
  <c r="I25" i="1"/>
  <c r="F25" i="1"/>
  <c r="J25" i="1"/>
  <c r="H25" i="1"/>
  <c r="G25" i="1"/>
  <c r="J207" i="1" l="1"/>
  <c r="I207" i="1"/>
  <c r="H207" i="1"/>
  <c r="G207" i="1"/>
  <c r="F207" i="1"/>
</calcChain>
</file>

<file path=xl/sharedStrings.xml><?xml version="1.0" encoding="utf-8"?>
<sst xmlns="http://schemas.openxmlformats.org/spreadsheetml/2006/main" count="428" uniqueCount="169">
  <si>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</si>
  <si>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</si>
  <si>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</si>
  <si>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</si>
  <si>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</si>
  <si>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</si>
  <si>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</si>
  <si>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</si>
  <si>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</si>
  <si>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</si>
  <si>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</si>
  <si>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</si>
  <si>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</si>
  <si>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</si>
  <si>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</si>
  <si>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</si>
  <si>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</si>
  <si>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</si>
  <si>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</si>
  <si>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</si>
  <si>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</si>
  <si>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</si>
  <si>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</si>
  <si>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</si>
  <si>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</si>
  <si>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</si>
  <si>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</si>
  <si>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</si>
  <si>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</si>
  <si>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</si>
  <si>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</si>
  <si>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</si>
  <si>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</si>
  <si>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</si>
  <si>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</si>
  <si>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Масловопристанская СОШ</t>
  </si>
  <si>
    <t>Генеральный директор ООО "Фабрик Социального питания"</t>
  </si>
  <si>
    <t>Семикопенко Д.С.</t>
  </si>
  <si>
    <t>25 августа 2023г.</t>
  </si>
  <si>
    <t>Макароны отварные с сыром</t>
  </si>
  <si>
    <t>54-3г-2020</t>
  </si>
  <si>
    <t>Йогурт</t>
  </si>
  <si>
    <t>200/15</t>
  </si>
  <si>
    <t>ТТК 7.16</t>
  </si>
  <si>
    <t>Кондитерское изделие промышленного производства</t>
  </si>
  <si>
    <t>Фрукт порционно</t>
  </si>
  <si>
    <t>Суп картофельный с рисовой крупой</t>
  </si>
  <si>
    <t>Гуляш</t>
  </si>
  <si>
    <t>Каша перловая рассыпчатая</t>
  </si>
  <si>
    <t>Компот из фруктов и ягод с/м</t>
  </si>
  <si>
    <t>Хлеб пшеничный</t>
  </si>
  <si>
    <t>ТТК 7.9</t>
  </si>
  <si>
    <t>ТТК 2.18</t>
  </si>
  <si>
    <t>ТТК 2.19</t>
  </si>
  <si>
    <t>Хлеб ржано-пшеничный</t>
  </si>
  <si>
    <t>Огурец свежий/</t>
  </si>
  <si>
    <t>Огурец соленый</t>
  </si>
  <si>
    <t>ТТК 3.6</t>
  </si>
  <si>
    <t>ТТК 3.7</t>
  </si>
  <si>
    <t>Суфле куриное, запеченное со сметаной</t>
  </si>
  <si>
    <t>ТТК 5.37</t>
  </si>
  <si>
    <t>Икра овощная (кабачковая)</t>
  </si>
  <si>
    <t>ТТК 3.3</t>
  </si>
  <si>
    <t>Чай с сахаром и лимоном</t>
  </si>
  <si>
    <t>200/15/7</t>
  </si>
  <si>
    <t>ТТК 7.14</t>
  </si>
  <si>
    <t>Сдобное булочное изделие промышленного производства</t>
  </si>
  <si>
    <t>Салат из свежих помидор и огурцов/</t>
  </si>
  <si>
    <t>Помидор соленый</t>
  </si>
  <si>
    <t>ТТК 3.10</t>
  </si>
  <si>
    <t>Борщ с капустой и картофелем со сметаной</t>
  </si>
  <si>
    <t>200/10</t>
  </si>
  <si>
    <t>Котлета Орловская</t>
  </si>
  <si>
    <t>ТТК 5.29</t>
  </si>
  <si>
    <t>Каша гречневая рассыпчатая</t>
  </si>
  <si>
    <t>Компот из свежих яблок</t>
  </si>
  <si>
    <t>ТТК 7.7</t>
  </si>
  <si>
    <t>Каша жидкая молочная рисовая с маслом сливочным</t>
  </si>
  <si>
    <t>150/5</t>
  </si>
  <si>
    <t>Чай с сахаром</t>
  </si>
  <si>
    <t>Батон пектиновый</t>
  </si>
  <si>
    <t>Масло шоколадное</t>
  </si>
  <si>
    <t>Блинчики с начинкой из п/ф/</t>
  </si>
  <si>
    <t>Оладьи п/ф со сгущенным молоком</t>
  </si>
  <si>
    <t>ТТК 2.3</t>
  </si>
  <si>
    <t>80/10</t>
  </si>
  <si>
    <t>ТТК 2.20</t>
  </si>
  <si>
    <t>Салат из свеклы с сыром</t>
  </si>
  <si>
    <t>Суп картофельный с горохом и сухариками</t>
  </si>
  <si>
    <t>Рыба, тушенная с овощами (минтай)</t>
  </si>
  <si>
    <t>90/30</t>
  </si>
  <si>
    <t>ТТК 5.35</t>
  </si>
  <si>
    <t>Пюре картофельное/</t>
  </si>
  <si>
    <t>ТТК 6.4</t>
  </si>
  <si>
    <t>Компот из смеси сухофруктов</t>
  </si>
  <si>
    <t>ТТК 7.8</t>
  </si>
  <si>
    <t>Картофель по-деревенски</t>
  </si>
  <si>
    <t>Каша вязкая молочная из овсяных хлопьев "Геркулес" с масломсливочным</t>
  </si>
  <si>
    <t>Какао с молоком</t>
  </si>
  <si>
    <t>ТТК 2.1</t>
  </si>
  <si>
    <t>Сыр</t>
  </si>
  <si>
    <t>Кукуруза консервированная</t>
  </si>
  <si>
    <t>ТТК 3.5</t>
  </si>
  <si>
    <t>Щи из свежей капусты и картофелем со сметаной</t>
  </si>
  <si>
    <t>Спагетти с мясным соусом</t>
  </si>
  <si>
    <t>90/150</t>
  </si>
  <si>
    <t>ТТК 5.51</t>
  </si>
  <si>
    <t>Запеканка из творога со сгущенным молоком</t>
  </si>
  <si>
    <t>150/10</t>
  </si>
  <si>
    <t>Масло сливочное</t>
  </si>
  <si>
    <t>Молоко</t>
  </si>
  <si>
    <t>Салат из капусты белокочанной</t>
  </si>
  <si>
    <t>Солянка "Школьная"</t>
  </si>
  <si>
    <t>ТТК 4.4</t>
  </si>
  <si>
    <t>Шницель куриный</t>
  </si>
  <si>
    <t>ТТК5.47</t>
  </si>
  <si>
    <t>Каша рисовая рассыпчатая/</t>
  </si>
  <si>
    <t>Пельмени отварные с маслом сливочным</t>
  </si>
  <si>
    <t>240/5</t>
  </si>
  <si>
    <t>ТТК 5.27</t>
  </si>
  <si>
    <t>Кисель ягодный</t>
  </si>
  <si>
    <t>ТТК 7.3</t>
  </si>
  <si>
    <t>Каша жидкая молочная из манной крупы с маслом сливочным</t>
  </si>
  <si>
    <t>Пудинг молочный</t>
  </si>
  <si>
    <t>Плов из свинины</t>
  </si>
  <si>
    <t>Запеканка из творога с повидлом</t>
  </si>
  <si>
    <t>Салат из капусты белокочаннойс огурцом</t>
  </si>
  <si>
    <t>ТТК 6.15</t>
  </si>
  <si>
    <t>Свекольник</t>
  </si>
  <si>
    <t>ТТК 4.3</t>
  </si>
  <si>
    <t>Кнели мясные с соусом</t>
  </si>
  <si>
    <t>Каша гречевая рассыпчатая</t>
  </si>
  <si>
    <t>90/20</t>
  </si>
  <si>
    <t>ТТК 5.12.1</t>
  </si>
  <si>
    <t>Каша "Дружба" с маслом и с сахаром</t>
  </si>
  <si>
    <t>150/5/5</t>
  </si>
  <si>
    <t>ТТК 1.1</t>
  </si>
  <si>
    <t>Сыр/</t>
  </si>
  <si>
    <t>Буженина из свинины</t>
  </si>
  <si>
    <t>ТТК 3.34</t>
  </si>
  <si>
    <t>Салат из помидор с сыром/</t>
  </si>
  <si>
    <t>Салат из соленых огурцов с луком</t>
  </si>
  <si>
    <t>ТТК 3.25</t>
  </si>
  <si>
    <t>Суп ларша по-домашнему</t>
  </si>
  <si>
    <t>Чахохобили из курицы</t>
  </si>
  <si>
    <t>ТТК 4.11</t>
  </si>
  <si>
    <t>ТТК 5.46</t>
  </si>
  <si>
    <t>Картофель отварной с маслом сливочным/</t>
  </si>
  <si>
    <t>Картофель, тушеный с овощами</t>
  </si>
  <si>
    <t>ТТК 6.6</t>
  </si>
  <si>
    <t>Омлет паровой с мясом</t>
  </si>
  <si>
    <t>ТТК 5.24</t>
  </si>
  <si>
    <t>Блинчики с начинкой из п/ф</t>
  </si>
  <si>
    <t>Вареники с картофелем п/ф со сливочным маслом</t>
  </si>
  <si>
    <t>ТТК 2.4</t>
  </si>
  <si>
    <t>Салат из запеченой свеклы</t>
  </si>
  <si>
    <t>ТТК 3.12</t>
  </si>
  <si>
    <t>Суп картофельный с мясными фрикадельками</t>
  </si>
  <si>
    <t>200/20</t>
  </si>
  <si>
    <t>ТТК 4.9</t>
  </si>
  <si>
    <t>Котлета "Нежная"</t>
  </si>
  <si>
    <t>ТТК 5.17</t>
  </si>
  <si>
    <t>Макароные изделия отварные</t>
  </si>
  <si>
    <t>ТТК 6.7</t>
  </si>
  <si>
    <t>Салат из красной консервированной фасоли</t>
  </si>
  <si>
    <t>ТТК 3.20</t>
  </si>
  <si>
    <t>Фиш-кейк (минтай)</t>
  </si>
  <si>
    <t>ТТК 5.41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</si>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</sst>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207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38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7.95</v>
      </c>
      <c r="H6" s="41">
        <v>8.6999999999999993</v>
      </c>
      <c r="I6" s="41">
        <v>28.65</v>
      </c>
      <c r="J6" s="41">
        <v>224.7</v>
      </c>
      <c r="K6" s="42" t="s">
        <v>40</v>
      </c>
    </row>
    <row r="7" spans="1:11" ht="15" x14ac:dyDescent="0.25">
      <c r="A7" s="24"/>
      <c r="B7" s="16"/>
      <c r="C7" s="11"/>
      <c r="D7" s="6"/>
      <c r="E7" s="43" t="s">
        <v>41</v>
      </c>
      <c r="F7" s="44">
        <v>100</v>
      </c>
      <c r="G7" s="44">
        <v>5.8</v>
      </c>
      <c r="H7" s="44">
        <v>5</v>
      </c>
      <c r="I7" s="44">
        <v>8</v>
      </c>
      <c r="J7" s="44">
        <v>100.2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79</v>
      </c>
      <c r="F8" s="44" t="s">
        <v>42</v>
      </c>
      <c r="G8" s="44">
        <v>0.08</v>
      </c>
      <c r="H8" s="44">
        <v>0.02</v>
      </c>
      <c r="I8" s="44">
        <v>15</v>
      </c>
      <c r="J8" s="44">
        <v>60.46</v>
      </c>
      <c r="K8" s="45" t="s">
        <v>43</v>
      </c>
    </row>
    <row r="9" spans="1:11" ht="15" x14ac:dyDescent="0.25">
      <c r="A9" s="24"/>
      <c r="B9" s="16"/>
      <c r="C9" s="11"/>
      <c r="D9" s="7" t="s">
        <v>23</v>
      </c>
      <c r="E9" s="43" t="s">
        <v>44</v>
      </c>
      <c r="F9" s="44">
        <v>60</v>
      </c>
      <c r="G9" s="44">
        <v>3.3</v>
      </c>
      <c r="H9" s="44">
        <v>3.9</v>
      </c>
      <c r="I9" s="44">
        <v>20.94</v>
      </c>
      <c r="J9" s="44">
        <v>132.06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45</v>
      </c>
      <c r="F10" s="44">
        <v>150</v>
      </c>
      <c r="G10" s="44">
        <v>1.4</v>
      </c>
      <c r="H10" s="44">
        <v>0.2</v>
      </c>
      <c r="I10" s="44">
        <v>14.3</v>
      </c>
      <c r="J10" s="44">
        <v>70.5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587.91999999999996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55</v>
      </c>
      <c r="F14" s="44">
        <v>60</v>
      </c>
      <c r="G14" s="44">
        <v>0.48</v>
      </c>
      <c r="H14" s="44">
        <v>0.06</v>
      </c>
      <c r="I14" s="44">
        <v>1.5</v>
      </c>
      <c r="J14" s="44">
        <v>8.4600000000000009</v>
      </c>
      <c r="K14" s="45" t="s">
        <v>57</v>
      </c>
    </row>
    <row r="15" spans="1:11" ht="15" x14ac:dyDescent="0.25">
      <c r="A15" s="24"/>
      <c r="B15" s="16"/>
      <c r="C15" s="11"/>
      <c r="D15" s="7"/>
      <c r="E15" s="43" t="s">
        <v>56</v>
      </c>
      <c r="F15" s="44">
        <v>60</v>
      </c>
      <c r="G15" s="44">
        <v>0.48</v>
      </c>
      <c r="H15" s="44">
        <v>0.06</v>
      </c>
      <c r="I15" s="44">
        <v>1.02</v>
      </c>
      <c r="J15" s="44">
        <v>6.54</v>
      </c>
      <c r="K15" s="45" t="s">
        <v>58</v>
      </c>
    </row>
    <row r="16" spans="1:11" ht="15" x14ac:dyDescent="0.25">
      <c r="A16" s="24"/>
      <c r="B16" s="16"/>
      <c r="C16" s="11"/>
      <c r="D16" s="7" t="s">
        <v>27</v>
      </c>
      <c r="E16" s="43" t="s">
        <v>46</v>
      </c>
      <c r="F16" s="44">
        <v>200</v>
      </c>
      <c r="G16" s="44">
        <v>1.6</v>
      </c>
      <c r="H16" s="44">
        <v>2.2000000000000002</v>
      </c>
      <c r="I16" s="44">
        <v>9.6</v>
      </c>
      <c r="J16" s="44">
        <v>64.599999999999994</v>
      </c>
      <c r="K16" s="45">
        <v>101</v>
      </c>
    </row>
    <row r="17" spans="1:11" ht="15" x14ac:dyDescent="0.25">
      <c r="A17" s="24"/>
      <c r="B17" s="16"/>
      <c r="C17" s="11"/>
      <c r="D17" s="7" t="s">
        <v>28</v>
      </c>
      <c r="E17" s="43" t="s">
        <v>47</v>
      </c>
      <c r="F17" s="44">
        <v>100</v>
      </c>
      <c r="G17" s="44">
        <v>6.9</v>
      </c>
      <c r="H17" s="44">
        <v>19.399999999999999</v>
      </c>
      <c r="I17" s="44">
        <v>17.3</v>
      </c>
      <c r="J17" s="44">
        <v>272</v>
      </c>
      <c r="K17" s="45">
        <v>260</v>
      </c>
    </row>
    <row r="18" spans="1:11" ht="15" x14ac:dyDescent="0.25">
      <c r="A18" s="24"/>
      <c r="B18" s="16"/>
      <c r="C18" s="11"/>
      <c r="D18" s="7" t="s">
        <v>29</v>
      </c>
      <c r="E18" s="43" t="s">
        <v>48</v>
      </c>
      <c r="F18" s="44">
        <v>150</v>
      </c>
      <c r="G18" s="44">
        <v>4.46</v>
      </c>
      <c r="H18" s="44">
        <v>4.05</v>
      </c>
      <c r="I18" s="44">
        <v>31.65</v>
      </c>
      <c r="J18" s="44">
        <v>180.87</v>
      </c>
      <c r="K18" s="45">
        <v>378</v>
      </c>
    </row>
    <row r="19" spans="1:11" ht="15" x14ac:dyDescent="0.25">
      <c r="A19" s="24"/>
      <c r="B19" s="16"/>
      <c r="C19" s="11"/>
      <c r="D19" s="7" t="s">
        <v>30</v>
      </c>
      <c r="E19" s="43" t="s">
        <v>49</v>
      </c>
      <c r="F19" s="44">
        <v>200</v>
      </c>
      <c r="G19" s="44">
        <v>0.28000000000000003</v>
      </c>
      <c r="H19" s="44">
        <v>0.1</v>
      </c>
      <c r="I19" s="44">
        <v>28.88</v>
      </c>
      <c r="J19" s="44">
        <v>117.54</v>
      </c>
      <c r="K19" s="48" t="s">
        <v>51</v>
      </c>
    </row>
    <row r="20" spans="1:11" ht="15" x14ac:dyDescent="0.25">
      <c r="A20" s="24"/>
      <c r="B20" s="16"/>
      <c r="C20" s="11"/>
      <c r="D20" s="7" t="s">
        <v>31</v>
      </c>
      <c r="E20" s="43" t="s">
        <v>50</v>
      </c>
      <c r="F20" s="44">
        <v>30</v>
      </c>
      <c r="G20" s="44">
        <v>2.2999999999999998</v>
      </c>
      <c r="H20" s="44">
        <v>0.2</v>
      </c>
      <c r="I20" s="44">
        <v>14.8</v>
      </c>
      <c r="J20" s="44">
        <v>70.2</v>
      </c>
      <c r="K20" s="48" t="s">
        <v>52</v>
      </c>
    </row>
    <row r="21" spans="1:11" ht="15" x14ac:dyDescent="0.25">
      <c r="A21" s="24"/>
      <c r="B21" s="16"/>
      <c r="C21" s="11"/>
      <c r="D21" s="7" t="s">
        <v>32</v>
      </c>
      <c r="E21" s="43" t="s">
        <v>54</v>
      </c>
      <c r="F21" s="44">
        <v>40</v>
      </c>
      <c r="G21" s="44">
        <v>2.6</v>
      </c>
      <c r="H21" s="44">
        <v>0.5</v>
      </c>
      <c r="I21" s="44">
        <v>15.8</v>
      </c>
      <c r="J21" s="44">
        <v>79.2</v>
      </c>
      <c r="K21" s="48" t="s">
        <v>53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SUM(F14:F23)</f>
        <v>840</v>
      </c>
      <c r="G24" s="20">
        <f t="shared" ref="G24:J24" si="1">SUM(G14:G23)</f>
        <v>19.100000000000001</v>
      </c>
      <c r="H24" s="20">
        <f t="shared" si="1"/>
        <v>26.57</v>
      </c>
      <c r="I24" s="20">
        <f t="shared" si="1"/>
        <v>120.55</v>
      </c>
      <c r="J24" s="20">
        <f t="shared" si="1"/>
        <v>799.41000000000008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53" t="s">
        <v>4</v>
      </c>
      <c r="D25" s="54"/>
      <c r="E25" s="32"/>
      <c r="F25" s="33">
        <f>F13+F24</f>
        <v>1300</v>
      </c>
      <c r="G25" s="33">
        <f t="shared" ref="G25:J25" si="2">G13+G24</f>
        <v>37.629999999999995</v>
      </c>
      <c r="H25" s="33">
        <f t="shared" si="2"/>
        <v>44.39</v>
      </c>
      <c r="I25" s="33">
        <f t="shared" si="2"/>
        <v>207.44</v>
      </c>
      <c r="J25" s="33">
        <f t="shared" si="2"/>
        <v>1387.33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59</v>
      </c>
      <c r="F26" s="41">
        <v>100</v>
      </c>
      <c r="G26" s="41">
        <v>13.65</v>
      </c>
      <c r="H26" s="41">
        <v>9.9</v>
      </c>
      <c r="I26" s="41">
        <v>2.89</v>
      </c>
      <c r="J26" s="41">
        <v>155.25</v>
      </c>
      <c r="K26" s="42" t="s">
        <v>60</v>
      </c>
    </row>
    <row r="27" spans="1:11" ht="15" x14ac:dyDescent="0.25">
      <c r="A27" s="15"/>
      <c r="B27" s="16"/>
      <c r="C27" s="11"/>
      <c r="D27" s="6"/>
      <c r="E27" s="43" t="s">
        <v>55</v>
      </c>
      <c r="F27" s="44">
        <v>60</v>
      </c>
      <c r="G27" s="44">
        <v>0.48</v>
      </c>
      <c r="H27" s="44">
        <v>0.06</v>
      </c>
      <c r="I27" s="44">
        <v>1.5</v>
      </c>
      <c r="J27" s="44">
        <v>8.4600000000000009</v>
      </c>
      <c r="K27" s="45" t="s">
        <v>57</v>
      </c>
    </row>
    <row r="28" spans="1:11" ht="15" x14ac:dyDescent="0.25">
      <c r="A28" s="15"/>
      <c r="B28" s="16"/>
      <c r="C28" s="11"/>
      <c r="D28" s="6"/>
      <c r="E28" s="43" t="s">
        <v>61</v>
      </c>
      <c r="F28" s="44">
        <v>60</v>
      </c>
      <c r="G28" s="44">
        <v>1.02</v>
      </c>
      <c r="H28" s="44">
        <v>1.8</v>
      </c>
      <c r="I28" s="44">
        <v>3.6</v>
      </c>
      <c r="J28" s="44">
        <v>34.68</v>
      </c>
      <c r="K28" s="45" t="s">
        <v>62</v>
      </c>
    </row>
    <row r="29" spans="1:11" ht="15" x14ac:dyDescent="0.25">
      <c r="A29" s="15"/>
      <c r="B29" s="16"/>
      <c r="C29" s="11"/>
      <c r="D29" s="7" t="s">
        <v>22</v>
      </c>
      <c r="E29" s="43" t="s">
        <v>63</v>
      </c>
      <c r="F29" s="44" t="s">
        <v>64</v>
      </c>
      <c r="G29" s="44">
        <v>0.14000000000000001</v>
      </c>
      <c r="H29" s="44">
        <v>0.02</v>
      </c>
      <c r="I29" s="44">
        <v>15.2</v>
      </c>
      <c r="J29" s="44">
        <v>61.54</v>
      </c>
      <c r="K29" s="45" t="s">
        <v>65</v>
      </c>
    </row>
    <row r="30" spans="1:11" ht="15" x14ac:dyDescent="0.25">
      <c r="A30" s="15"/>
      <c r="B30" s="16"/>
      <c r="C30" s="11"/>
      <c r="D30" s="7" t="s">
        <v>23</v>
      </c>
      <c r="E30" s="43" t="s">
        <v>50</v>
      </c>
      <c r="F30" s="44">
        <v>30</v>
      </c>
      <c r="G30" s="44">
        <v>2.2999999999999998</v>
      </c>
      <c r="H30" s="44">
        <v>0.2</v>
      </c>
      <c r="I30" s="44">
        <v>14.8</v>
      </c>
      <c r="J30" s="44">
        <v>70.2</v>
      </c>
      <c r="K30" s="45" t="s">
        <v>52</v>
      </c>
    </row>
    <row r="31" spans="1:11" ht="25.5" x14ac:dyDescent="0.25">
      <c r="A31" s="15"/>
      <c r="B31" s="16"/>
      <c r="C31" s="11"/>
      <c r="D31" s="7"/>
      <c r="E31" s="43" t="s">
        <v>66</v>
      </c>
      <c r="F31" s="44">
        <v>65</v>
      </c>
      <c r="G31" s="44">
        <v>2.6</v>
      </c>
      <c r="H31" s="44">
        <v>3.06</v>
      </c>
      <c r="I31" s="44">
        <v>18.07</v>
      </c>
      <c r="J31" s="44">
        <v>110.18</v>
      </c>
      <c r="K31" s="45"/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5" x14ac:dyDescent="0.25">
      <c r="A34" s="17"/>
      <c r="B34" s="18"/>
      <c r="C34" s="8"/>
      <c r="D34" s="19" t="s">
        <v>33</v>
      </c>
      <c r="E34" s="9"/>
      <c r="F34" s="20">
        <f>SUM(F26:F33)</f>
        <v>315</v>
      </c>
      <c r="G34" s="20">
        <f t="shared" ref="G34" si="3">SUM(G26:G33)</f>
        <v>20.190000000000001</v>
      </c>
      <c r="H34" s="20">
        <f t="shared" ref="H34" si="4">SUM(H26:H33)</f>
        <v>15.040000000000001</v>
      </c>
      <c r="I34" s="20">
        <f t="shared" ref="I34" si="5">SUM(I26:I33)</f>
        <v>56.059999999999995</v>
      </c>
      <c r="J34" s="20">
        <f t="shared" ref="J34" si="6">SUM(J26:J33)</f>
        <v>440.31</v>
      </c>
      <c r="K34" s="26"/>
    </row>
    <row r="35" spans="1:11" ht="15" x14ac:dyDescent="0.25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 t="s">
        <v>67</v>
      </c>
      <c r="F35" s="44">
        <v>60</v>
      </c>
      <c r="G35" s="44">
        <v>0.54</v>
      </c>
      <c r="H35" s="44">
        <v>3.6</v>
      </c>
      <c r="I35" s="44">
        <v>2.16</v>
      </c>
      <c r="J35" s="44">
        <v>42.42</v>
      </c>
      <c r="K35" s="45">
        <v>24</v>
      </c>
    </row>
    <row r="36" spans="1:11" ht="15" x14ac:dyDescent="0.25">
      <c r="A36" s="15"/>
      <c r="B36" s="16"/>
      <c r="C36" s="11"/>
      <c r="D36" s="7"/>
      <c r="E36" s="43" t="s">
        <v>68</v>
      </c>
      <c r="F36" s="44">
        <v>60</v>
      </c>
      <c r="G36" s="44">
        <v>0.66</v>
      </c>
      <c r="H36" s="44">
        <v>0.06</v>
      </c>
      <c r="I36" s="44">
        <v>2.1</v>
      </c>
      <c r="J36" s="44">
        <v>11.58</v>
      </c>
      <c r="K36" s="45" t="s">
        <v>69</v>
      </c>
    </row>
    <row r="37" spans="1:11" ht="15" x14ac:dyDescent="0.25">
      <c r="A37" s="15"/>
      <c r="B37" s="16"/>
      <c r="C37" s="11"/>
      <c r="D37" s="7" t="s">
        <v>27</v>
      </c>
      <c r="E37" s="43" t="s">
        <v>70</v>
      </c>
      <c r="F37" s="44" t="s">
        <v>71</v>
      </c>
      <c r="G37" s="44">
        <v>1.47</v>
      </c>
      <c r="H37" s="44">
        <v>4.09</v>
      </c>
      <c r="I37" s="44">
        <v>8.7799999999999994</v>
      </c>
      <c r="J37" s="44">
        <v>77.77</v>
      </c>
      <c r="K37" s="45">
        <v>82</v>
      </c>
    </row>
    <row r="38" spans="1:11" ht="15" x14ac:dyDescent="0.25">
      <c r="A38" s="15"/>
      <c r="B38" s="16"/>
      <c r="C38" s="11"/>
      <c r="D38" s="7" t="s">
        <v>28</v>
      </c>
      <c r="E38" s="43" t="s">
        <v>72</v>
      </c>
      <c r="F38" s="44">
        <v>100</v>
      </c>
      <c r="G38" s="44">
        <v>8.8000000000000007</v>
      </c>
      <c r="H38" s="44">
        <v>16.8</v>
      </c>
      <c r="I38" s="44">
        <v>6.4</v>
      </c>
      <c r="J38" s="44">
        <v>212</v>
      </c>
      <c r="K38" s="45" t="s">
        <v>73</v>
      </c>
    </row>
    <row r="39" spans="1:11" ht="15" x14ac:dyDescent="0.25">
      <c r="A39" s="15"/>
      <c r="B39" s="16"/>
      <c r="C39" s="11"/>
      <c r="D39" s="7" t="s">
        <v>29</v>
      </c>
      <c r="E39" s="43" t="s">
        <v>74</v>
      </c>
      <c r="F39" s="44">
        <v>150</v>
      </c>
      <c r="G39" s="44">
        <v>8.58</v>
      </c>
      <c r="H39" s="44">
        <v>5.79</v>
      </c>
      <c r="I39" s="44">
        <v>38.520000000000003</v>
      </c>
      <c r="J39" s="44">
        <v>240.51</v>
      </c>
      <c r="K39" s="45">
        <v>378</v>
      </c>
    </row>
    <row r="40" spans="1:11" ht="15" x14ac:dyDescent="0.25">
      <c r="A40" s="15"/>
      <c r="B40" s="16"/>
      <c r="C40" s="11"/>
      <c r="D40" s="7" t="s">
        <v>30</v>
      </c>
      <c r="E40" s="43" t="s">
        <v>75</v>
      </c>
      <c r="F40" s="44">
        <v>200</v>
      </c>
      <c r="G40" s="44">
        <v>0.16</v>
      </c>
      <c r="H40" s="44">
        <v>0.16</v>
      </c>
      <c r="I40" s="44">
        <v>19.88</v>
      </c>
      <c r="J40" s="44">
        <v>81.599999999999994</v>
      </c>
      <c r="K40" s="45" t="s">
        <v>76</v>
      </c>
    </row>
    <row r="41" spans="1:11" ht="15" x14ac:dyDescent="0.25">
      <c r="A41" s="15"/>
      <c r="B41" s="16"/>
      <c r="C41" s="11"/>
      <c r="D41" s="7" t="s">
        <v>31</v>
      </c>
      <c r="E41" s="43" t="s">
        <v>50</v>
      </c>
      <c r="F41" s="44">
        <v>30</v>
      </c>
      <c r="G41" s="44">
        <v>2.2999999999999998</v>
      </c>
      <c r="H41" s="44">
        <v>0.2</v>
      </c>
      <c r="I41" s="44">
        <v>14.8</v>
      </c>
      <c r="J41" s="44">
        <v>70.2</v>
      </c>
      <c r="K41" s="45" t="s">
        <v>52</v>
      </c>
    </row>
    <row r="42" spans="1:11" ht="15" x14ac:dyDescent="0.25">
      <c r="A42" s="15"/>
      <c r="B42" s="16"/>
      <c r="C42" s="11"/>
      <c r="D42" s="7" t="s">
        <v>32</v>
      </c>
      <c r="E42" s="43" t="s">
        <v>54</v>
      </c>
      <c r="F42" s="44">
        <v>40</v>
      </c>
      <c r="G42" s="44">
        <v>2.6</v>
      </c>
      <c r="H42" s="44">
        <v>0.5</v>
      </c>
      <c r="I42" s="44">
        <v>15.8</v>
      </c>
      <c r="J42" s="44">
        <v>79.2</v>
      </c>
      <c r="K42" s="45" t="s">
        <v>53</v>
      </c>
    </row>
    <row r="43" spans="1:11" ht="15" x14ac:dyDescent="0.2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5" x14ac:dyDescent="0.25">
      <c r="A45" s="17"/>
      <c r="B45" s="18"/>
      <c r="C45" s="8"/>
      <c r="D45" s="19" t="s">
        <v>33</v>
      </c>
      <c r="E45" s="12"/>
      <c r="F45" s="20">
        <f>SUM(F35:F44)</f>
        <v>640</v>
      </c>
      <c r="G45" s="20">
        <f t="shared" ref="G45" si="7">SUM(G35:G44)</f>
        <v>25.110000000000003</v>
      </c>
      <c r="H45" s="20">
        <f t="shared" ref="H45" si="8">SUM(H35:H44)</f>
        <v>31.2</v>
      </c>
      <c r="I45" s="20">
        <f t="shared" ref="I45" si="9">SUM(I35:I44)</f>
        <v>108.44</v>
      </c>
      <c r="J45" s="20">
        <f t="shared" ref="J45" si="10">SUM(J35:J44)</f>
        <v>815.28000000000009</v>
      </c>
      <c r="K45" s="26"/>
    </row>
    <row r="46" spans="1:11" ht="15.75" customHeight="1" thickBot="1" x14ac:dyDescent="0.25">
      <c r="A46" s="34">
        <f>A26</f>
        <v>1</v>
      </c>
      <c r="B46" s="34">
        <f>B26</f>
        <v>2</v>
      </c>
      <c r="C46" s="53" t="s">
        <v>4</v>
      </c>
      <c r="D46" s="54"/>
      <c r="E46" s="32"/>
      <c r="F46" s="33">
        <f>F34+F45</f>
        <v>955</v>
      </c>
      <c r="G46" s="33">
        <f>G34+G45</f>
        <v>45.300000000000004</v>
      </c>
      <c r="H46" s="33">
        <f>H34+H45</f>
        <v>46.24</v>
      </c>
      <c r="I46" s="33">
        <f>I34+I45</f>
        <v>164.5</v>
      </c>
      <c r="J46" s="33">
        <f>J34+J45</f>
        <v>1255.5900000000001</v>
      </c>
      <c r="K46" s="33"/>
    </row>
    <row r="47" spans="1:11" ht="15" x14ac:dyDescent="0.25">
      <c r="A47" s="21">
        <v>1</v>
      </c>
      <c r="B47" s="22">
        <v>3</v>
      </c>
      <c r="C47" s="23" t="s">
        <v>20</v>
      </c>
      <c r="D47" s="5" t="s">
        <v>21</v>
      </c>
      <c r="E47" s="40" t="s">
        <v>77</v>
      </c>
      <c r="F47" s="41" t="s">
        <v>78</v>
      </c>
      <c r="G47" s="41">
        <v>6.14</v>
      </c>
      <c r="H47" s="41">
        <v>8.18</v>
      </c>
      <c r="I47" s="41">
        <v>26.78</v>
      </c>
      <c r="J47" s="41">
        <v>205.34</v>
      </c>
      <c r="K47" s="42">
        <v>182</v>
      </c>
    </row>
    <row r="48" spans="1:11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7" t="s">
        <v>22</v>
      </c>
      <c r="E49" s="43" t="s">
        <v>79</v>
      </c>
      <c r="F49" s="44" t="s">
        <v>42</v>
      </c>
      <c r="G49" s="44">
        <v>0.08</v>
      </c>
      <c r="H49" s="44">
        <v>0.02</v>
      </c>
      <c r="I49" s="44">
        <v>15</v>
      </c>
      <c r="J49" s="44">
        <v>60.46</v>
      </c>
      <c r="K49" s="45" t="s">
        <v>43</v>
      </c>
    </row>
    <row r="50" spans="1:11" ht="15" x14ac:dyDescent="0.25">
      <c r="A50" s="24"/>
      <c r="B50" s="16"/>
      <c r="C50" s="11"/>
      <c r="D50" s="7" t="s">
        <v>23</v>
      </c>
      <c r="E50" s="43" t="s">
        <v>80</v>
      </c>
      <c r="F50" s="44">
        <v>30</v>
      </c>
      <c r="G50" s="44">
        <v>1.6</v>
      </c>
      <c r="H50" s="44">
        <v>0.05</v>
      </c>
      <c r="I50" s="44">
        <v>10.6</v>
      </c>
      <c r="J50" s="44">
        <v>54</v>
      </c>
      <c r="K50" s="45" t="s">
        <v>99</v>
      </c>
    </row>
    <row r="51" spans="1:11" ht="15" x14ac:dyDescent="0.25">
      <c r="A51" s="24"/>
      <c r="B51" s="16"/>
      <c r="C51" s="11"/>
      <c r="D51" s="7"/>
      <c r="E51" s="43" t="s">
        <v>81</v>
      </c>
      <c r="F51" s="44">
        <v>10</v>
      </c>
      <c r="G51" s="44">
        <v>0.25</v>
      </c>
      <c r="H51" s="44">
        <v>5.3</v>
      </c>
      <c r="I51" s="44">
        <v>1.89</v>
      </c>
      <c r="J51" s="44">
        <v>56</v>
      </c>
      <c r="K51" s="45"/>
    </row>
    <row r="52" spans="1:11" ht="15" x14ac:dyDescent="0.25">
      <c r="A52" s="24"/>
      <c r="B52" s="16"/>
      <c r="C52" s="11"/>
      <c r="D52" s="6"/>
      <c r="E52" s="43" t="s">
        <v>82</v>
      </c>
      <c r="F52" s="44">
        <v>60</v>
      </c>
      <c r="G52" s="44">
        <v>3.3</v>
      </c>
      <c r="H52" s="44">
        <v>3.18</v>
      </c>
      <c r="I52" s="44">
        <v>18</v>
      </c>
      <c r="J52" s="44">
        <v>113.82</v>
      </c>
      <c r="K52" s="45" t="s">
        <v>84</v>
      </c>
    </row>
    <row r="53" spans="1:11" ht="15" x14ac:dyDescent="0.25">
      <c r="A53" s="24"/>
      <c r="B53" s="16"/>
      <c r="C53" s="11"/>
      <c r="D53" s="6"/>
      <c r="E53" s="43" t="s">
        <v>83</v>
      </c>
      <c r="F53" s="44" t="s">
        <v>85</v>
      </c>
      <c r="G53" s="44">
        <v>5.86</v>
      </c>
      <c r="H53" s="44">
        <v>5.57</v>
      </c>
      <c r="I53" s="44">
        <v>20.63</v>
      </c>
      <c r="J53" s="44">
        <v>156.07</v>
      </c>
      <c r="K53" s="45" t="s">
        <v>86</v>
      </c>
    </row>
    <row r="54" spans="1:11" ht="15" x14ac:dyDescent="0.25">
      <c r="A54" s="25"/>
      <c r="B54" s="18"/>
      <c r="C54" s="8"/>
      <c r="D54" s="19" t="s">
        <v>33</v>
      </c>
      <c r="E54" s="9"/>
      <c r="F54" s="20">
        <f>SUM(F47:F53)</f>
        <v>100</v>
      </c>
      <c r="G54" s="20">
        <f t="shared" ref="G54" si="11">SUM(G47:G53)</f>
        <v>17.23</v>
      </c>
      <c r="H54" s="20">
        <f t="shared" ref="H54" si="12">SUM(H47:H53)</f>
        <v>22.3</v>
      </c>
      <c r="I54" s="20">
        <f t="shared" ref="I54" si="13">SUM(I47:I53)</f>
        <v>92.9</v>
      </c>
      <c r="J54" s="20">
        <f t="shared" ref="J54" si="14">SUM(J47:J53)</f>
        <v>645.69000000000005</v>
      </c>
      <c r="K54" s="26"/>
    </row>
    <row r="55" spans="1:11" ht="15" x14ac:dyDescent="0.25">
      <c r="A55" s="27">
        <f>A47</f>
        <v>1</v>
      </c>
      <c r="B55" s="14">
        <f>B47</f>
        <v>3</v>
      </c>
      <c r="C55" s="10" t="s">
        <v>25</v>
      </c>
      <c r="D55" s="7" t="s">
        <v>26</v>
      </c>
      <c r="E55" s="43" t="s">
        <v>87</v>
      </c>
      <c r="F55" s="44">
        <v>60</v>
      </c>
      <c r="G55" s="44">
        <v>2.82</v>
      </c>
      <c r="H55" s="44">
        <v>5.7</v>
      </c>
      <c r="I55" s="44">
        <v>4.28</v>
      </c>
      <c r="J55" s="44">
        <v>79.680000000000007</v>
      </c>
      <c r="K55" s="45">
        <v>32</v>
      </c>
    </row>
    <row r="56" spans="1:11" ht="15" x14ac:dyDescent="0.25">
      <c r="A56" s="24"/>
      <c r="B56" s="16"/>
      <c r="C56" s="11"/>
      <c r="D56" s="7" t="s">
        <v>27</v>
      </c>
      <c r="E56" s="43" t="s">
        <v>88</v>
      </c>
      <c r="F56" s="44" t="s">
        <v>42</v>
      </c>
      <c r="G56" s="44">
        <v>4.7300000000000004</v>
      </c>
      <c r="H56" s="44">
        <v>4.5199999999999996</v>
      </c>
      <c r="I56" s="44">
        <v>14.19</v>
      </c>
      <c r="J56" s="44">
        <v>127.5</v>
      </c>
      <c r="K56" s="45">
        <v>102</v>
      </c>
    </row>
    <row r="57" spans="1:11" ht="15" x14ac:dyDescent="0.25">
      <c r="A57" s="24"/>
      <c r="B57" s="16"/>
      <c r="C57" s="11"/>
      <c r="D57" s="7" t="s">
        <v>28</v>
      </c>
      <c r="E57" s="43" t="s">
        <v>89</v>
      </c>
      <c r="F57" s="44" t="s">
        <v>90</v>
      </c>
      <c r="G57" s="44">
        <v>12.24</v>
      </c>
      <c r="H57" s="44">
        <v>7.44</v>
      </c>
      <c r="I57" s="44">
        <v>2.76</v>
      </c>
      <c r="J57" s="44">
        <v>126.96</v>
      </c>
      <c r="K57" s="45" t="s">
        <v>91</v>
      </c>
    </row>
    <row r="58" spans="1:11" ht="15" x14ac:dyDescent="0.25">
      <c r="A58" s="24"/>
      <c r="B58" s="16"/>
      <c r="C58" s="11"/>
      <c r="D58" s="7" t="s">
        <v>29</v>
      </c>
      <c r="E58" s="43" t="s">
        <v>92</v>
      </c>
      <c r="F58" s="44">
        <v>150</v>
      </c>
      <c r="G58" s="44">
        <v>3.06</v>
      </c>
      <c r="H58" s="44">
        <v>4.8</v>
      </c>
      <c r="I58" s="44">
        <v>15.9</v>
      </c>
      <c r="J58" s="44">
        <v>119.04</v>
      </c>
      <c r="K58" s="45">
        <v>339</v>
      </c>
    </row>
    <row r="59" spans="1:11" ht="15" x14ac:dyDescent="0.25">
      <c r="A59" s="24"/>
      <c r="B59" s="16"/>
      <c r="C59" s="11"/>
      <c r="D59" s="7"/>
      <c r="E59" s="43" t="s">
        <v>96</v>
      </c>
      <c r="F59" s="44">
        <v>150</v>
      </c>
      <c r="G59" s="44">
        <v>2.69</v>
      </c>
      <c r="H59" s="44">
        <v>15.5</v>
      </c>
      <c r="I59" s="44">
        <v>15.45</v>
      </c>
      <c r="J59" s="44">
        <v>231.62</v>
      </c>
      <c r="K59" s="45" t="s">
        <v>93</v>
      </c>
    </row>
    <row r="60" spans="1:11" ht="15" x14ac:dyDescent="0.25">
      <c r="A60" s="24"/>
      <c r="B60" s="16"/>
      <c r="C60" s="11"/>
      <c r="D60" s="7" t="s">
        <v>30</v>
      </c>
      <c r="E60" s="43" t="s">
        <v>94</v>
      </c>
      <c r="F60" s="44">
        <v>200</v>
      </c>
      <c r="G60" s="44">
        <v>0.66</v>
      </c>
      <c r="H60" s="44">
        <v>0.1</v>
      </c>
      <c r="I60" s="44">
        <v>28.02</v>
      </c>
      <c r="J60" s="44">
        <v>109.48</v>
      </c>
      <c r="K60" s="45" t="s">
        <v>95</v>
      </c>
    </row>
    <row r="61" spans="1:11" ht="15" x14ac:dyDescent="0.25">
      <c r="A61" s="24"/>
      <c r="B61" s="16"/>
      <c r="C61" s="11"/>
      <c r="D61" s="7" t="s">
        <v>31</v>
      </c>
      <c r="E61" s="43" t="s">
        <v>50</v>
      </c>
      <c r="F61" s="44">
        <v>30</v>
      </c>
      <c r="G61" s="44">
        <v>2.2999999999999998</v>
      </c>
      <c r="H61" s="44">
        <v>0.2</v>
      </c>
      <c r="I61" s="44">
        <v>14.8</v>
      </c>
      <c r="J61" s="44">
        <v>70.2</v>
      </c>
      <c r="K61" s="45" t="s">
        <v>52</v>
      </c>
    </row>
    <row r="62" spans="1:11" ht="15" x14ac:dyDescent="0.25">
      <c r="A62" s="24"/>
      <c r="B62" s="16"/>
      <c r="C62" s="11"/>
      <c r="D62" s="7" t="s">
        <v>32</v>
      </c>
      <c r="E62" s="43" t="s">
        <v>54</v>
      </c>
      <c r="F62" s="44">
        <v>40</v>
      </c>
      <c r="G62" s="44">
        <v>2.6</v>
      </c>
      <c r="H62" s="44">
        <v>0.5</v>
      </c>
      <c r="I62" s="44">
        <v>15.8</v>
      </c>
      <c r="J62" s="44">
        <v>79.2</v>
      </c>
      <c r="K62" s="45" t="s">
        <v>53</v>
      </c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5"/>
      <c r="B65" s="18"/>
      <c r="C65" s="8"/>
      <c r="D65" s="19" t="s">
        <v>33</v>
      </c>
      <c r="E65" s="12"/>
      <c r="F65" s="20">
        <f>SUM(F55:F64)</f>
        <v>630</v>
      </c>
      <c r="G65" s="20">
        <f t="shared" ref="G65" si="15">SUM(G55:G64)</f>
        <v>31.1</v>
      </c>
      <c r="H65" s="20">
        <f t="shared" ref="H65" si="16">SUM(H55:H64)</f>
        <v>38.760000000000005</v>
      </c>
      <c r="I65" s="20">
        <f t="shared" ref="I65" si="17">SUM(I55:I64)</f>
        <v>111.19999999999999</v>
      </c>
      <c r="J65" s="20">
        <f t="shared" ref="J65" si="18">SUM(J55:J64)</f>
        <v>943.68000000000006</v>
      </c>
      <c r="K65" s="26"/>
    </row>
    <row r="66" spans="1:11" ht="15.75" customHeight="1" thickBot="1" x14ac:dyDescent="0.25">
      <c r="A66" s="30">
        <f>A47</f>
        <v>1</v>
      </c>
      <c r="B66" s="31">
        <f>B47</f>
        <v>3</v>
      </c>
      <c r="C66" s="53" t="s">
        <v>4</v>
      </c>
      <c r="D66" s="54"/>
      <c r="E66" s="32"/>
      <c r="F66" s="33">
        <f>F54+F65</f>
        <v>730</v>
      </c>
      <c r="G66" s="33">
        <f t="shared" ref="G66" si="19">G54+G65</f>
        <v>48.33</v>
      </c>
      <c r="H66" s="33">
        <f t="shared" ref="H66" si="20">H54+H65</f>
        <v>61.06</v>
      </c>
      <c r="I66" s="33">
        <f t="shared" ref="I66" si="21">I54+I65</f>
        <v>204.1</v>
      </c>
      <c r="J66" s="33">
        <f t="shared" ref="J66" si="22">J54+J65</f>
        <v>1589.3700000000001</v>
      </c>
      <c r="K66" s="33"/>
    </row>
    <row r="67" spans="1:11" ht="25.5" x14ac:dyDescent="0.25">
      <c r="A67" s="21">
        <v>1</v>
      </c>
      <c r="B67" s="22">
        <v>4</v>
      </c>
      <c r="C67" s="23" t="s">
        <v>20</v>
      </c>
      <c r="D67" s="5" t="s">
        <v>21</v>
      </c>
      <c r="E67" s="40" t="s">
        <v>97</v>
      </c>
      <c r="F67" s="41" t="s">
        <v>78</v>
      </c>
      <c r="G67" s="41">
        <v>6.2</v>
      </c>
      <c r="H67" s="41">
        <v>9.61</v>
      </c>
      <c r="I67" s="41">
        <v>22.17</v>
      </c>
      <c r="J67" s="41">
        <v>199.95</v>
      </c>
      <c r="K67" s="42">
        <v>173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7" t="s">
        <v>22</v>
      </c>
      <c r="E69" s="43" t="s">
        <v>98</v>
      </c>
      <c r="F69" s="44">
        <v>200</v>
      </c>
      <c r="G69" s="44">
        <v>4.08</v>
      </c>
      <c r="H69" s="44">
        <v>3.54</v>
      </c>
      <c r="I69" s="44">
        <v>17.579999999999998</v>
      </c>
      <c r="J69" s="44">
        <v>118.5</v>
      </c>
      <c r="K69" s="45">
        <v>416</v>
      </c>
    </row>
    <row r="70" spans="1:11" ht="15" x14ac:dyDescent="0.25">
      <c r="A70" s="24"/>
      <c r="B70" s="16"/>
      <c r="C70" s="11"/>
      <c r="D70" s="7" t="s">
        <v>23</v>
      </c>
      <c r="E70" s="43" t="s">
        <v>80</v>
      </c>
      <c r="F70" s="44">
        <v>30</v>
      </c>
      <c r="G70" s="44">
        <v>2.4</v>
      </c>
      <c r="H70" s="44">
        <v>0.08</v>
      </c>
      <c r="I70" s="44">
        <v>15.9</v>
      </c>
      <c r="J70" s="44">
        <v>73.88</v>
      </c>
      <c r="K70" s="45" t="s">
        <v>99</v>
      </c>
    </row>
    <row r="71" spans="1:11" ht="15" x14ac:dyDescent="0.25">
      <c r="A71" s="24"/>
      <c r="B71" s="16"/>
      <c r="C71" s="11"/>
      <c r="D71" s="7" t="s">
        <v>24</v>
      </c>
      <c r="E71" s="43" t="s">
        <v>45</v>
      </c>
      <c r="F71" s="44">
        <v>150</v>
      </c>
      <c r="G71" s="44">
        <v>1.4</v>
      </c>
      <c r="H71" s="44">
        <v>0.2</v>
      </c>
      <c r="I71" s="44">
        <v>14.3</v>
      </c>
      <c r="J71" s="44">
        <v>70.5</v>
      </c>
      <c r="K71" s="45"/>
    </row>
    <row r="72" spans="1:11" ht="15" x14ac:dyDescent="0.25">
      <c r="A72" s="24"/>
      <c r="B72" s="16"/>
      <c r="C72" s="11"/>
      <c r="D72" s="6"/>
      <c r="E72" s="43" t="s">
        <v>100</v>
      </c>
      <c r="F72" s="44">
        <v>20</v>
      </c>
      <c r="G72" s="44">
        <v>4.6399999999999997</v>
      </c>
      <c r="H72" s="44">
        <v>5.9</v>
      </c>
      <c r="I72" s="44">
        <v>0</v>
      </c>
      <c r="J72" s="44">
        <v>71.66</v>
      </c>
      <c r="K72" s="45">
        <v>7</v>
      </c>
    </row>
    <row r="73" spans="1:11" ht="15" x14ac:dyDescent="0.25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5" x14ac:dyDescent="0.25">
      <c r="A74" s="25"/>
      <c r="B74" s="18"/>
      <c r="C74" s="8"/>
      <c r="D74" s="19" t="s">
        <v>33</v>
      </c>
      <c r="E74" s="9"/>
      <c r="F74" s="20">
        <f>SUM(F67:F73)</f>
        <v>400</v>
      </c>
      <c r="G74" s="20">
        <f t="shared" ref="G74" si="23">SUM(G67:G73)</f>
        <v>18.720000000000002</v>
      </c>
      <c r="H74" s="20">
        <f t="shared" ref="H74" si="24">SUM(H67:H73)</f>
        <v>19.329999999999998</v>
      </c>
      <c r="I74" s="20">
        <f t="shared" ref="I74" si="25">SUM(I67:I73)</f>
        <v>69.95</v>
      </c>
      <c r="J74" s="20">
        <f t="shared" ref="J74" si="26">SUM(J67:J73)</f>
        <v>534.49</v>
      </c>
      <c r="K74" s="26"/>
    </row>
    <row r="75" spans="1:11" ht="15" x14ac:dyDescent="0.25">
      <c r="A75" s="27">
        <f>A67</f>
        <v>1</v>
      </c>
      <c r="B75" s="14">
        <f>B67</f>
        <v>4</v>
      </c>
      <c r="C75" s="10" t="s">
        <v>25</v>
      </c>
      <c r="D75" s="7" t="s">
        <v>26</v>
      </c>
      <c r="E75" s="43" t="s">
        <v>101</v>
      </c>
      <c r="F75" s="44">
        <v>60</v>
      </c>
      <c r="G75" s="44">
        <v>1.37</v>
      </c>
      <c r="H75" s="44">
        <v>0.73</v>
      </c>
      <c r="I75" s="44">
        <v>8.6</v>
      </c>
      <c r="J75" s="44">
        <v>40.200000000000003</v>
      </c>
      <c r="K75" s="45" t="s">
        <v>102</v>
      </c>
    </row>
    <row r="76" spans="1:11" ht="15" x14ac:dyDescent="0.25">
      <c r="A76" s="24"/>
      <c r="B76" s="16"/>
      <c r="C76" s="11"/>
      <c r="D76" s="7" t="s">
        <v>27</v>
      </c>
      <c r="E76" s="43" t="s">
        <v>103</v>
      </c>
      <c r="F76" s="44" t="s">
        <v>71</v>
      </c>
      <c r="G76" s="44">
        <v>1.43</v>
      </c>
      <c r="H76" s="44">
        <v>4.1500000000000004</v>
      </c>
      <c r="I76" s="44">
        <v>6.44</v>
      </c>
      <c r="J76" s="44">
        <v>68.790000000000006</v>
      </c>
      <c r="K76" s="45">
        <v>88</v>
      </c>
    </row>
    <row r="77" spans="1:11" ht="15" x14ac:dyDescent="0.25">
      <c r="A77" s="24"/>
      <c r="B77" s="16"/>
      <c r="C77" s="11"/>
      <c r="D77" s="7" t="s">
        <v>28</v>
      </c>
      <c r="E77" s="43" t="s">
        <v>104</v>
      </c>
      <c r="F77" s="44" t="s">
        <v>105</v>
      </c>
      <c r="G77" s="44">
        <v>17.940000000000001</v>
      </c>
      <c r="H77" s="44">
        <v>17.45</v>
      </c>
      <c r="I77" s="44">
        <v>24.35</v>
      </c>
      <c r="J77" s="44">
        <v>326.20999999999998</v>
      </c>
      <c r="K77" s="45" t="s">
        <v>106</v>
      </c>
    </row>
    <row r="78" spans="1:11" ht="15" x14ac:dyDescent="0.25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7" t="s">
        <v>30</v>
      </c>
      <c r="E79" s="43" t="s">
        <v>49</v>
      </c>
      <c r="F79" s="44">
        <v>200</v>
      </c>
      <c r="G79" s="44">
        <v>0.28000000000000003</v>
      </c>
      <c r="H79" s="44">
        <v>0.1</v>
      </c>
      <c r="I79" s="44">
        <v>28.88</v>
      </c>
      <c r="J79" s="44">
        <v>117.54</v>
      </c>
      <c r="K79" s="45" t="s">
        <v>51</v>
      </c>
    </row>
    <row r="80" spans="1:11" ht="15" x14ac:dyDescent="0.25">
      <c r="A80" s="24"/>
      <c r="B80" s="16"/>
      <c r="C80" s="11"/>
      <c r="D80" s="7" t="s">
        <v>31</v>
      </c>
      <c r="E80" s="43" t="s">
        <v>50</v>
      </c>
      <c r="F80" s="44">
        <v>30</v>
      </c>
      <c r="G80" s="44">
        <v>2.2999999999999998</v>
      </c>
      <c r="H80" s="44">
        <v>0.2</v>
      </c>
      <c r="I80" s="44">
        <v>14.8</v>
      </c>
      <c r="J80" s="44">
        <v>70.2</v>
      </c>
      <c r="K80" s="45" t="s">
        <v>52</v>
      </c>
    </row>
    <row r="81" spans="1:11" ht="15" x14ac:dyDescent="0.25">
      <c r="A81" s="24"/>
      <c r="B81" s="16"/>
      <c r="C81" s="11"/>
      <c r="D81" s="7" t="s">
        <v>32</v>
      </c>
      <c r="E81" s="43" t="s">
        <v>54</v>
      </c>
      <c r="F81" s="44">
        <v>40</v>
      </c>
      <c r="G81" s="44">
        <v>2.6</v>
      </c>
      <c r="H81" s="44">
        <v>0.5</v>
      </c>
      <c r="I81" s="44">
        <v>15.8</v>
      </c>
      <c r="J81" s="44">
        <v>78.099999999999994</v>
      </c>
      <c r="K81" s="45" t="s">
        <v>53</v>
      </c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5"/>
      <c r="B84" s="18"/>
      <c r="C84" s="8"/>
      <c r="D84" s="19" t="s">
        <v>33</v>
      </c>
      <c r="E84" s="12"/>
      <c r="F84" s="20">
        <f>SUM(F75:F83)</f>
        <v>330</v>
      </c>
      <c r="G84" s="20">
        <f t="shared" ref="G84" si="27">SUM(G75:G83)</f>
        <v>25.920000000000005</v>
      </c>
      <c r="H84" s="20">
        <f t="shared" ref="H84" si="28">SUM(H75:H83)</f>
        <v>23.13</v>
      </c>
      <c r="I84" s="20">
        <f t="shared" ref="I84" si="29">SUM(I75:I83)</f>
        <v>98.86999999999999</v>
      </c>
      <c r="J84" s="20">
        <f t="shared" ref="J84" si="30">SUM(J75:J83)</f>
        <v>701.04000000000008</v>
      </c>
      <c r="K84" s="26"/>
    </row>
    <row r="85" spans="1:11" ht="15.75" customHeight="1" thickBot="1" x14ac:dyDescent="0.25">
      <c r="A85" s="30">
        <f>A67</f>
        <v>1</v>
      </c>
      <c r="B85" s="31">
        <f>B67</f>
        <v>4</v>
      </c>
      <c r="C85" s="53" t="s">
        <v>4</v>
      </c>
      <c r="D85" s="54"/>
      <c r="E85" s="32"/>
      <c r="F85" s="33">
        <f>F74+F84</f>
        <v>730</v>
      </c>
      <c r="G85" s="33">
        <f t="shared" ref="G85" si="31">G74+G84</f>
        <v>44.640000000000008</v>
      </c>
      <c r="H85" s="33">
        <f t="shared" ref="H85" si="32">H74+H84</f>
        <v>42.459999999999994</v>
      </c>
      <c r="I85" s="33">
        <f t="shared" ref="I85" si="33">I74+I84</f>
        <v>168.82</v>
      </c>
      <c r="J85" s="33">
        <f t="shared" ref="J85" si="34">J74+J84</f>
        <v>1235.5300000000002</v>
      </c>
      <c r="K85" s="33"/>
    </row>
    <row r="86" spans="1:11" ht="15" x14ac:dyDescent="0.25">
      <c r="A86" s="21">
        <v>1</v>
      </c>
      <c r="B86" s="22">
        <v>5</v>
      </c>
      <c r="C86" s="23" t="s">
        <v>20</v>
      </c>
      <c r="D86" s="5" t="s">
        <v>21</v>
      </c>
      <c r="E86" s="40" t="s">
        <v>107</v>
      </c>
      <c r="F86" s="41" t="s">
        <v>108</v>
      </c>
      <c r="G86" s="41">
        <v>7.19</v>
      </c>
      <c r="H86" s="41">
        <v>5.46</v>
      </c>
      <c r="I86" s="41">
        <v>13.34</v>
      </c>
      <c r="J86" s="41">
        <v>131.25</v>
      </c>
      <c r="K86" s="42">
        <v>223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7" t="s">
        <v>22</v>
      </c>
      <c r="E88" s="43" t="s">
        <v>79</v>
      </c>
      <c r="F88" s="44" t="s">
        <v>42</v>
      </c>
      <c r="G88" s="44">
        <v>0.08</v>
      </c>
      <c r="H88" s="44">
        <v>0.02</v>
      </c>
      <c r="I88" s="44">
        <v>15</v>
      </c>
      <c r="J88" s="44">
        <v>60.5</v>
      </c>
      <c r="K88" s="45" t="s">
        <v>43</v>
      </c>
    </row>
    <row r="89" spans="1:11" ht="15" x14ac:dyDescent="0.25">
      <c r="A89" s="24"/>
      <c r="B89" s="16"/>
      <c r="C89" s="11"/>
      <c r="D89" s="7" t="s">
        <v>23</v>
      </c>
      <c r="E89" s="43" t="s">
        <v>80</v>
      </c>
      <c r="F89" s="44">
        <v>30</v>
      </c>
      <c r="G89" s="44">
        <v>2.4</v>
      </c>
      <c r="H89" s="44">
        <v>0.08</v>
      </c>
      <c r="I89" s="44">
        <v>15.9</v>
      </c>
      <c r="J89" s="44">
        <v>73.88</v>
      </c>
      <c r="K89" s="45" t="s">
        <v>99</v>
      </c>
    </row>
    <row r="90" spans="1:11" ht="15" x14ac:dyDescent="0.25">
      <c r="A90" s="24"/>
      <c r="B90" s="16"/>
      <c r="C90" s="11"/>
      <c r="D90" s="7"/>
      <c r="E90" s="43" t="s">
        <v>109</v>
      </c>
      <c r="F90" s="44">
        <v>10</v>
      </c>
      <c r="G90" s="44">
        <v>0.08</v>
      </c>
      <c r="H90" s="44">
        <v>7.25</v>
      </c>
      <c r="I90" s="44">
        <v>0.13</v>
      </c>
      <c r="J90" s="44">
        <v>66.09</v>
      </c>
      <c r="K90" s="45">
        <v>14</v>
      </c>
    </row>
    <row r="91" spans="1:11" ht="15" x14ac:dyDescent="0.25">
      <c r="A91" s="24"/>
      <c r="B91" s="16"/>
      <c r="C91" s="11"/>
      <c r="D91" s="6"/>
      <c r="E91" s="43" t="s">
        <v>110</v>
      </c>
      <c r="F91" s="44">
        <v>200</v>
      </c>
      <c r="G91" s="44">
        <v>5.8</v>
      </c>
      <c r="H91" s="44">
        <v>6.4</v>
      </c>
      <c r="I91" s="44">
        <v>9.4</v>
      </c>
      <c r="J91" s="44">
        <v>118.4</v>
      </c>
      <c r="K91" s="45"/>
    </row>
    <row r="92" spans="1:11" ht="15" x14ac:dyDescent="0.25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5" x14ac:dyDescent="0.25">
      <c r="A93" s="25"/>
      <c r="B93" s="18"/>
      <c r="C93" s="8"/>
      <c r="D93" s="19" t="s">
        <v>33</v>
      </c>
      <c r="E93" s="9"/>
      <c r="F93" s="20">
        <f>SUM(F86:F92)</f>
        <v>240</v>
      </c>
      <c r="G93" s="20">
        <f t="shared" ref="G93" si="35">SUM(G86:G92)</f>
        <v>15.55</v>
      </c>
      <c r="H93" s="20">
        <f t="shared" ref="H93" si="36">SUM(H86:H92)</f>
        <v>19.21</v>
      </c>
      <c r="I93" s="20">
        <f t="shared" ref="I93" si="37">SUM(I86:I92)</f>
        <v>53.77</v>
      </c>
      <c r="J93" s="20">
        <f t="shared" ref="J93" si="38">SUM(J86:J92)</f>
        <v>450.12</v>
      </c>
      <c r="K93" s="26"/>
    </row>
    <row r="94" spans="1:11" ht="15" x14ac:dyDescent="0.25">
      <c r="A94" s="27">
        <f>A86</f>
        <v>1</v>
      </c>
      <c r="B94" s="14">
        <f>B86</f>
        <v>5</v>
      </c>
      <c r="C94" s="10" t="s">
        <v>25</v>
      </c>
      <c r="D94" s="7" t="s">
        <v>26</v>
      </c>
      <c r="E94" s="43" t="s">
        <v>111</v>
      </c>
      <c r="F94" s="44">
        <v>60</v>
      </c>
      <c r="G94" s="44">
        <v>0.85</v>
      </c>
      <c r="H94" s="44">
        <v>3.05</v>
      </c>
      <c r="I94" s="44">
        <v>5.41</v>
      </c>
      <c r="J94" s="44">
        <v>52.46</v>
      </c>
      <c r="K94" s="45">
        <v>21</v>
      </c>
    </row>
    <row r="95" spans="1:11" ht="15" x14ac:dyDescent="0.25">
      <c r="A95" s="24"/>
      <c r="B95" s="16"/>
      <c r="C95" s="11"/>
      <c r="D95" s="7" t="s">
        <v>27</v>
      </c>
      <c r="E95" s="43" t="s">
        <v>112</v>
      </c>
      <c r="F95" s="44">
        <v>200</v>
      </c>
      <c r="G95" s="44">
        <v>8.1999999999999993</v>
      </c>
      <c r="H95" s="44">
        <v>8.6</v>
      </c>
      <c r="I95" s="44">
        <v>30</v>
      </c>
      <c r="J95" s="44">
        <v>230.2</v>
      </c>
      <c r="K95" s="45" t="s">
        <v>113</v>
      </c>
    </row>
    <row r="96" spans="1:11" ht="15" x14ac:dyDescent="0.25">
      <c r="A96" s="24"/>
      <c r="B96" s="16"/>
      <c r="C96" s="11"/>
      <c r="D96" s="7" t="s">
        <v>28</v>
      </c>
      <c r="E96" s="43" t="s">
        <v>114</v>
      </c>
      <c r="F96" s="44">
        <v>90</v>
      </c>
      <c r="G96" s="44">
        <v>11.84</v>
      </c>
      <c r="H96" s="44">
        <v>14.56</v>
      </c>
      <c r="I96" s="44">
        <v>3.84</v>
      </c>
      <c r="J96" s="44">
        <v>193.76</v>
      </c>
      <c r="K96" s="45" t="s">
        <v>115</v>
      </c>
    </row>
    <row r="97" spans="1:11" ht="15" x14ac:dyDescent="0.25">
      <c r="A97" s="24"/>
      <c r="B97" s="16"/>
      <c r="C97" s="11"/>
      <c r="D97" s="7" t="s">
        <v>29</v>
      </c>
      <c r="E97" s="43" t="s">
        <v>116</v>
      </c>
      <c r="F97" s="44">
        <v>150</v>
      </c>
      <c r="G97" s="44">
        <v>3.6</v>
      </c>
      <c r="H97" s="44">
        <v>4.0199999999999996</v>
      </c>
      <c r="I97" s="44">
        <v>31.47</v>
      </c>
      <c r="J97" s="44">
        <v>176.46</v>
      </c>
      <c r="K97" s="45">
        <v>378</v>
      </c>
    </row>
    <row r="98" spans="1:11" ht="15" x14ac:dyDescent="0.25">
      <c r="A98" s="24"/>
      <c r="B98" s="16"/>
      <c r="C98" s="11"/>
      <c r="D98" s="7"/>
      <c r="E98" s="43" t="s">
        <v>117</v>
      </c>
      <c r="F98" s="44" t="s">
        <v>118</v>
      </c>
      <c r="G98" s="44">
        <v>11.7</v>
      </c>
      <c r="H98" s="44">
        <v>14.76</v>
      </c>
      <c r="I98" s="44">
        <v>20.88</v>
      </c>
      <c r="J98" s="44">
        <v>263.16000000000003</v>
      </c>
      <c r="K98" s="45" t="s">
        <v>119</v>
      </c>
    </row>
    <row r="99" spans="1:11" ht="15" x14ac:dyDescent="0.25">
      <c r="A99" s="24"/>
      <c r="B99" s="16"/>
      <c r="C99" s="11"/>
      <c r="D99" s="7" t="s">
        <v>30</v>
      </c>
      <c r="E99" s="43" t="s">
        <v>120</v>
      </c>
      <c r="F99" s="44">
        <v>200</v>
      </c>
      <c r="G99" s="44">
        <v>0.57999999999999996</v>
      </c>
      <c r="H99" s="44">
        <v>0.06</v>
      </c>
      <c r="I99" s="44">
        <v>30.2</v>
      </c>
      <c r="J99" s="44">
        <v>123.66</v>
      </c>
      <c r="K99" s="45" t="s">
        <v>121</v>
      </c>
    </row>
    <row r="100" spans="1:11" ht="15" x14ac:dyDescent="0.25">
      <c r="A100" s="24"/>
      <c r="B100" s="16"/>
      <c r="C100" s="11"/>
      <c r="D100" s="7" t="s">
        <v>31</v>
      </c>
      <c r="E100" s="43" t="s">
        <v>50</v>
      </c>
      <c r="F100" s="44">
        <v>30</v>
      </c>
      <c r="G100" s="44">
        <v>2.2999999999999998</v>
      </c>
      <c r="H100" s="44">
        <v>0.2</v>
      </c>
      <c r="I100" s="44">
        <v>14.8</v>
      </c>
      <c r="J100" s="44">
        <v>70.2</v>
      </c>
      <c r="K100" s="45" t="s">
        <v>52</v>
      </c>
    </row>
    <row r="101" spans="1:11" ht="15" x14ac:dyDescent="0.25">
      <c r="A101" s="24"/>
      <c r="B101" s="16"/>
      <c r="C101" s="11"/>
      <c r="D101" s="7" t="s">
        <v>32</v>
      </c>
      <c r="E101" s="43" t="s">
        <v>54</v>
      </c>
      <c r="F101" s="44">
        <v>40</v>
      </c>
      <c r="G101" s="44">
        <v>2.6</v>
      </c>
      <c r="H101" s="44">
        <v>0.5</v>
      </c>
      <c r="I101" s="44">
        <v>15.8</v>
      </c>
      <c r="J101" s="44">
        <v>79.2</v>
      </c>
      <c r="K101" s="45" t="s">
        <v>53</v>
      </c>
    </row>
    <row r="102" spans="1:11" ht="15" x14ac:dyDescent="0.25">
      <c r="A102" s="24"/>
      <c r="B102" s="16"/>
      <c r="C102" s="11"/>
      <c r="D102" s="6"/>
      <c r="E102" s="43" t="s">
        <v>45</v>
      </c>
      <c r="F102" s="44">
        <v>150</v>
      </c>
      <c r="G102" s="44">
        <v>1.4</v>
      </c>
      <c r="H102" s="44">
        <v>0.2</v>
      </c>
      <c r="I102" s="44">
        <v>14.3</v>
      </c>
      <c r="J102" s="44">
        <v>70.5</v>
      </c>
      <c r="K102" s="45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5"/>
      <c r="B104" s="18"/>
      <c r="C104" s="8"/>
      <c r="D104" s="19" t="s">
        <v>33</v>
      </c>
      <c r="E104" s="12"/>
      <c r="F104" s="20">
        <f>SUM(F94:F103)</f>
        <v>920</v>
      </c>
      <c r="G104" s="20">
        <f t="shared" ref="G104" si="39">SUM(G94:G103)</f>
        <v>43.069999999999993</v>
      </c>
      <c r="H104" s="20">
        <f t="shared" ref="H104" si="40">SUM(H94:H103)</f>
        <v>45.95000000000001</v>
      </c>
      <c r="I104" s="20">
        <f t="shared" ref="I104" si="41">SUM(I94:I103)</f>
        <v>166.70000000000002</v>
      </c>
      <c r="J104" s="20">
        <f t="shared" ref="J104" si="42">SUM(J94:J103)</f>
        <v>1259.6000000000001</v>
      </c>
      <c r="K104" s="26"/>
    </row>
    <row r="105" spans="1:11" ht="15.75" customHeight="1" thickBot="1" x14ac:dyDescent="0.25">
      <c r="A105" s="30">
        <f>A86</f>
        <v>1</v>
      </c>
      <c r="B105" s="31">
        <f>B86</f>
        <v>5</v>
      </c>
      <c r="C105" s="53" t="s">
        <v>4</v>
      </c>
      <c r="D105" s="54"/>
      <c r="E105" s="32"/>
      <c r="F105" s="33">
        <f>F93+F104</f>
        <v>1160</v>
      </c>
      <c r="G105" s="33">
        <f t="shared" ref="G105" si="43">G93+G104</f>
        <v>58.61999999999999</v>
      </c>
      <c r="H105" s="33">
        <f t="shared" ref="H105" si="44">H93+H104</f>
        <v>65.160000000000011</v>
      </c>
      <c r="I105" s="33">
        <f t="shared" ref="I105" si="45">I93+I104</f>
        <v>220.47000000000003</v>
      </c>
      <c r="J105" s="33">
        <f t="shared" ref="J105" si="46">J93+J104</f>
        <v>1709.7200000000003</v>
      </c>
      <c r="K105" s="33"/>
    </row>
    <row r="106" spans="1:11" ht="25.5" x14ac:dyDescent="0.25">
      <c r="A106" s="21">
        <v>2</v>
      </c>
      <c r="B106" s="22">
        <v>1</v>
      </c>
      <c r="C106" s="23" t="s">
        <v>20</v>
      </c>
      <c r="D106" s="5" t="s">
        <v>21</v>
      </c>
      <c r="E106" s="40" t="s">
        <v>122</v>
      </c>
      <c r="F106" s="41" t="s">
        <v>78</v>
      </c>
      <c r="G106" s="41">
        <v>8.2899999999999991</v>
      </c>
      <c r="H106" s="41">
        <v>11.28</v>
      </c>
      <c r="I106" s="41">
        <v>23.17</v>
      </c>
      <c r="J106" s="41">
        <v>227.3</v>
      </c>
      <c r="K106" s="42">
        <v>181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4"/>
      <c r="B108" s="16"/>
      <c r="C108" s="11"/>
      <c r="D108" s="7" t="s">
        <v>22</v>
      </c>
      <c r="E108" s="43" t="s">
        <v>79</v>
      </c>
      <c r="F108" s="44" t="s">
        <v>42</v>
      </c>
      <c r="G108" s="44">
        <v>0.08</v>
      </c>
      <c r="H108" s="44">
        <v>0.02</v>
      </c>
      <c r="I108" s="44">
        <v>15</v>
      </c>
      <c r="J108" s="44">
        <v>60.46</v>
      </c>
      <c r="K108" s="45" t="s">
        <v>43</v>
      </c>
    </row>
    <row r="109" spans="1:11" ht="15" x14ac:dyDescent="0.25">
      <c r="A109" s="24"/>
      <c r="B109" s="16"/>
      <c r="C109" s="11"/>
      <c r="D109" s="7" t="s">
        <v>23</v>
      </c>
      <c r="E109" s="43" t="s">
        <v>44</v>
      </c>
      <c r="F109" s="44">
        <v>60</v>
      </c>
      <c r="G109" s="44">
        <v>4.2</v>
      </c>
      <c r="H109" s="44">
        <v>4.5</v>
      </c>
      <c r="I109" s="44">
        <v>20.9</v>
      </c>
      <c r="J109" s="44">
        <v>141.06</v>
      </c>
      <c r="K109" s="45"/>
    </row>
    <row r="110" spans="1:11" ht="15" x14ac:dyDescent="0.25">
      <c r="A110" s="24"/>
      <c r="B110" s="16"/>
      <c r="C110" s="11"/>
      <c r="D110" s="7"/>
      <c r="E110" s="43" t="s">
        <v>123</v>
      </c>
      <c r="F110" s="44">
        <v>100</v>
      </c>
      <c r="G110" s="44">
        <v>2.7</v>
      </c>
      <c r="H110" s="44">
        <v>3</v>
      </c>
      <c r="I110" s="44">
        <v>17</v>
      </c>
      <c r="J110" s="44">
        <v>105.8</v>
      </c>
      <c r="K110" s="45"/>
    </row>
    <row r="111" spans="1:11" ht="15" x14ac:dyDescent="0.25">
      <c r="A111" s="24"/>
      <c r="B111" s="16"/>
      <c r="C111" s="11"/>
      <c r="D111" s="6"/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5"/>
      <c r="B113" s="18"/>
      <c r="C113" s="8"/>
      <c r="D113" s="19" t="s">
        <v>33</v>
      </c>
      <c r="E113" s="9"/>
      <c r="F113" s="20">
        <f>SUM(F106:F112)</f>
        <v>160</v>
      </c>
      <c r="G113" s="20">
        <f t="shared" ref="G113:J113" si="47">SUM(G106:G112)</f>
        <v>15.27</v>
      </c>
      <c r="H113" s="20">
        <f t="shared" si="47"/>
        <v>18.799999999999997</v>
      </c>
      <c r="I113" s="20">
        <f t="shared" si="47"/>
        <v>76.069999999999993</v>
      </c>
      <c r="J113" s="20">
        <f t="shared" si="47"/>
        <v>534.62</v>
      </c>
      <c r="K113" s="26"/>
    </row>
    <row r="114" spans="1:11" ht="15" x14ac:dyDescent="0.25">
      <c r="A114" s="27">
        <f>A106</f>
        <v>2</v>
      </c>
      <c r="B114" s="14">
        <f>B106</f>
        <v>1</v>
      </c>
      <c r="C114" s="10" t="s">
        <v>25</v>
      </c>
      <c r="D114" s="7" t="s">
        <v>26</v>
      </c>
      <c r="E114" s="43" t="s">
        <v>55</v>
      </c>
      <c r="F114" s="44">
        <v>60</v>
      </c>
      <c r="G114" s="44">
        <v>0.48</v>
      </c>
      <c r="H114" s="44">
        <v>0.06</v>
      </c>
      <c r="I114" s="44">
        <v>1.5</v>
      </c>
      <c r="J114" s="44">
        <v>8.4600000000000009</v>
      </c>
      <c r="K114" s="45" t="s">
        <v>57</v>
      </c>
    </row>
    <row r="115" spans="1:11" ht="15" x14ac:dyDescent="0.25">
      <c r="A115" s="24"/>
      <c r="B115" s="16"/>
      <c r="C115" s="11"/>
      <c r="D115" s="7"/>
      <c r="E115" s="43" t="s">
        <v>56</v>
      </c>
      <c r="F115" s="44">
        <v>60</v>
      </c>
      <c r="G115" s="44">
        <v>0.48</v>
      </c>
      <c r="H115" s="44">
        <v>0.06</v>
      </c>
      <c r="I115" s="44">
        <v>1.02</v>
      </c>
      <c r="J115" s="44">
        <v>6.54</v>
      </c>
      <c r="K115" s="45" t="s">
        <v>58</v>
      </c>
    </row>
    <row r="116" spans="1:11" ht="15" x14ac:dyDescent="0.25">
      <c r="A116" s="24"/>
      <c r="B116" s="16"/>
      <c r="C116" s="11"/>
      <c r="D116" s="7" t="s">
        <v>27</v>
      </c>
      <c r="E116" s="43" t="s">
        <v>88</v>
      </c>
      <c r="F116" s="44" t="s">
        <v>42</v>
      </c>
      <c r="G116" s="44">
        <v>4.7300000000000004</v>
      </c>
      <c r="H116" s="44">
        <v>4.5199999999999996</v>
      </c>
      <c r="I116" s="44">
        <v>14.19</v>
      </c>
      <c r="J116" s="44">
        <v>127.5</v>
      </c>
      <c r="K116" s="45">
        <v>102</v>
      </c>
    </row>
    <row r="117" spans="1:11" ht="15" x14ac:dyDescent="0.25">
      <c r="A117" s="24"/>
      <c r="B117" s="16"/>
      <c r="C117" s="11"/>
      <c r="D117" s="7" t="s">
        <v>28</v>
      </c>
      <c r="E117" s="43" t="s">
        <v>124</v>
      </c>
      <c r="F117" s="44" t="s">
        <v>105</v>
      </c>
      <c r="G117" s="44">
        <v>13.6</v>
      </c>
      <c r="H117" s="44">
        <v>19.38</v>
      </c>
      <c r="I117" s="44">
        <v>22.44</v>
      </c>
      <c r="J117" s="44">
        <v>318.58</v>
      </c>
      <c r="K117" s="45">
        <v>265</v>
      </c>
    </row>
    <row r="118" spans="1:11" ht="15" x14ac:dyDescent="0.25">
      <c r="A118" s="24"/>
      <c r="B118" s="16"/>
      <c r="C118" s="11"/>
      <c r="D118" s="7" t="s">
        <v>29</v>
      </c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4"/>
      <c r="B119" s="16"/>
      <c r="C119" s="11"/>
      <c r="D119" s="7" t="s">
        <v>30</v>
      </c>
      <c r="E119" s="43" t="s">
        <v>94</v>
      </c>
      <c r="F119" s="44">
        <v>200</v>
      </c>
      <c r="G119" s="44">
        <v>0.66</v>
      </c>
      <c r="H119" s="44">
        <v>0.1</v>
      </c>
      <c r="I119" s="44">
        <v>28.02</v>
      </c>
      <c r="J119" s="44">
        <v>109.48</v>
      </c>
      <c r="K119" s="45" t="s">
        <v>95</v>
      </c>
    </row>
    <row r="120" spans="1:11" ht="15" x14ac:dyDescent="0.25">
      <c r="A120" s="24"/>
      <c r="B120" s="16"/>
      <c r="C120" s="11"/>
      <c r="D120" s="7" t="s">
        <v>31</v>
      </c>
      <c r="E120" s="43" t="s">
        <v>50</v>
      </c>
      <c r="F120" s="44">
        <v>30</v>
      </c>
      <c r="G120" s="44">
        <v>2.2999999999999998</v>
      </c>
      <c r="H120" s="44">
        <v>0.2</v>
      </c>
      <c r="I120" s="44">
        <v>14.8</v>
      </c>
      <c r="J120" s="44">
        <v>70.2</v>
      </c>
      <c r="K120" s="45" t="s">
        <v>52</v>
      </c>
    </row>
    <row r="121" spans="1:11" ht="15" x14ac:dyDescent="0.25">
      <c r="A121" s="24"/>
      <c r="B121" s="16"/>
      <c r="C121" s="11"/>
      <c r="D121" s="7" t="s">
        <v>32</v>
      </c>
      <c r="E121" s="43" t="s">
        <v>54</v>
      </c>
      <c r="F121" s="44">
        <v>40</v>
      </c>
      <c r="G121" s="44">
        <v>2.6</v>
      </c>
      <c r="H121" s="44">
        <v>0.5</v>
      </c>
      <c r="I121" s="44">
        <v>15.8</v>
      </c>
      <c r="J121" s="44">
        <v>79.2</v>
      </c>
      <c r="K121" s="45" t="s">
        <v>53</v>
      </c>
    </row>
    <row r="122" spans="1:11" ht="15" x14ac:dyDescent="0.25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25"/>
      <c r="B124" s="18"/>
      <c r="C124" s="8"/>
      <c r="D124" s="19" t="s">
        <v>33</v>
      </c>
      <c r="E124" s="12"/>
      <c r="F124" s="20">
        <f>SUM(F114:F123)</f>
        <v>390</v>
      </c>
      <c r="G124" s="20">
        <f t="shared" ref="G124:J124" si="48">SUM(G114:G123)</f>
        <v>24.85</v>
      </c>
      <c r="H124" s="20">
        <f t="shared" si="48"/>
        <v>24.82</v>
      </c>
      <c r="I124" s="20">
        <f t="shared" si="48"/>
        <v>97.77</v>
      </c>
      <c r="J124" s="20">
        <f t="shared" si="48"/>
        <v>719.96</v>
      </c>
      <c r="K124" s="26"/>
    </row>
    <row r="125" spans="1:11" ht="15.75" thickBot="1" x14ac:dyDescent="0.25">
      <c r="A125" s="30">
        <f>A106</f>
        <v>2</v>
      </c>
      <c r="B125" s="31">
        <f>B106</f>
        <v>1</v>
      </c>
      <c r="C125" s="53" t="s">
        <v>4</v>
      </c>
      <c r="D125" s="54"/>
      <c r="E125" s="32"/>
      <c r="F125" s="33">
        <f>F113+F124</f>
        <v>550</v>
      </c>
      <c r="G125" s="33">
        <f t="shared" ref="G125" si="49">G113+G124</f>
        <v>40.120000000000005</v>
      </c>
      <c r="H125" s="33">
        <f t="shared" ref="H125" si="50">H113+H124</f>
        <v>43.62</v>
      </c>
      <c r="I125" s="33">
        <f t="shared" ref="I125" si="51">I113+I124</f>
        <v>173.83999999999997</v>
      </c>
      <c r="J125" s="33">
        <f t="shared" ref="J125" si="52">J113+J124</f>
        <v>1254.58</v>
      </c>
      <c r="K125" s="33"/>
    </row>
    <row r="126" spans="1:11" ht="15" x14ac:dyDescent="0.25">
      <c r="A126" s="15">
        <v>2</v>
      </c>
      <c r="B126" s="16">
        <v>2</v>
      </c>
      <c r="C126" s="23" t="s">
        <v>20</v>
      </c>
      <c r="D126" s="5" t="s">
        <v>21</v>
      </c>
      <c r="E126" s="40" t="s">
        <v>125</v>
      </c>
      <c r="F126" s="41" t="s">
        <v>108</v>
      </c>
      <c r="G126" s="41">
        <v>9.64</v>
      </c>
      <c r="H126" s="41">
        <v>7.92</v>
      </c>
      <c r="I126" s="41">
        <v>22.88</v>
      </c>
      <c r="J126" s="41">
        <v>201.34</v>
      </c>
      <c r="K126" s="42">
        <v>223</v>
      </c>
    </row>
    <row r="127" spans="1:11" ht="15" x14ac:dyDescent="0.2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5"/>
      <c r="B128" s="16"/>
      <c r="C128" s="11"/>
      <c r="D128" s="7" t="s">
        <v>22</v>
      </c>
      <c r="E128" s="43" t="s">
        <v>98</v>
      </c>
      <c r="F128" s="44">
        <v>200</v>
      </c>
      <c r="G128" s="44">
        <v>4.08</v>
      </c>
      <c r="H128" s="44">
        <v>3.54</v>
      </c>
      <c r="I128" s="44">
        <v>17.579999999999998</v>
      </c>
      <c r="J128" s="44">
        <v>118.5</v>
      </c>
      <c r="K128" s="45">
        <v>416</v>
      </c>
    </row>
    <row r="129" spans="1:11" ht="15" x14ac:dyDescent="0.25">
      <c r="A129" s="15"/>
      <c r="B129" s="16"/>
      <c r="C129" s="11"/>
      <c r="D129" s="7" t="s">
        <v>23</v>
      </c>
      <c r="E129" s="43" t="s">
        <v>80</v>
      </c>
      <c r="F129" s="44">
        <v>30</v>
      </c>
      <c r="G129" s="44">
        <v>2.4</v>
      </c>
      <c r="H129" s="44">
        <v>0.08</v>
      </c>
      <c r="I129" s="44">
        <v>15.9</v>
      </c>
      <c r="J129" s="44">
        <v>81</v>
      </c>
      <c r="K129" s="45" t="s">
        <v>99</v>
      </c>
    </row>
    <row r="130" spans="1:11" ht="15" x14ac:dyDescent="0.25">
      <c r="A130" s="15"/>
      <c r="B130" s="16"/>
      <c r="C130" s="11"/>
      <c r="D130" s="7"/>
      <c r="E130" s="43" t="s">
        <v>109</v>
      </c>
      <c r="F130" s="44">
        <v>20</v>
      </c>
      <c r="G130" s="44">
        <v>0.08</v>
      </c>
      <c r="H130" s="44">
        <v>7.25</v>
      </c>
      <c r="I130" s="44">
        <v>0.13</v>
      </c>
      <c r="J130" s="44">
        <v>66.099999999999994</v>
      </c>
      <c r="K130" s="45">
        <v>14</v>
      </c>
    </row>
    <row r="131" spans="1:11" ht="15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7"/>
      <c r="B133" s="18"/>
      <c r="C133" s="8"/>
      <c r="D133" s="19" t="s">
        <v>33</v>
      </c>
      <c r="E133" s="9"/>
      <c r="F133" s="20">
        <f>SUM(F126:F132)</f>
        <v>250</v>
      </c>
      <c r="G133" s="20">
        <f t="shared" ref="G133:J133" si="53">SUM(G126:G132)</f>
        <v>16.2</v>
      </c>
      <c r="H133" s="20">
        <f t="shared" si="53"/>
        <v>18.79</v>
      </c>
      <c r="I133" s="20">
        <f t="shared" si="53"/>
        <v>56.489999999999995</v>
      </c>
      <c r="J133" s="20">
        <f t="shared" si="53"/>
        <v>466.94000000000005</v>
      </c>
      <c r="K133" s="26"/>
    </row>
    <row r="134" spans="1:11" ht="15" x14ac:dyDescent="0.25">
      <c r="A134" s="14">
        <f>A126</f>
        <v>2</v>
      </c>
      <c r="B134" s="14">
        <f>B126</f>
        <v>2</v>
      </c>
      <c r="C134" s="10" t="s">
        <v>25</v>
      </c>
      <c r="D134" s="7" t="s">
        <v>26</v>
      </c>
      <c r="E134" s="43" t="s">
        <v>126</v>
      </c>
      <c r="F134" s="44">
        <v>60</v>
      </c>
      <c r="G134" s="44">
        <v>0.9</v>
      </c>
      <c r="H134" s="44">
        <v>3.06</v>
      </c>
      <c r="I134" s="44">
        <v>4.74</v>
      </c>
      <c r="J134" s="44">
        <v>50.1</v>
      </c>
      <c r="K134" s="45" t="s">
        <v>127</v>
      </c>
    </row>
    <row r="135" spans="1:11" ht="15" x14ac:dyDescent="0.25">
      <c r="A135" s="15"/>
      <c r="B135" s="16"/>
      <c r="C135" s="11"/>
      <c r="D135" s="7"/>
      <c r="E135" s="43" t="s">
        <v>111</v>
      </c>
      <c r="F135" s="44">
        <v>60</v>
      </c>
      <c r="G135" s="44">
        <v>0.85</v>
      </c>
      <c r="H135" s="44">
        <v>3.05</v>
      </c>
      <c r="I135" s="44">
        <v>5.41</v>
      </c>
      <c r="J135" s="44">
        <v>52.46</v>
      </c>
      <c r="K135" s="45">
        <v>21</v>
      </c>
    </row>
    <row r="136" spans="1:11" ht="15" x14ac:dyDescent="0.25">
      <c r="A136" s="15"/>
      <c r="B136" s="16"/>
      <c r="C136" s="11"/>
      <c r="D136" s="7" t="s">
        <v>27</v>
      </c>
      <c r="E136" s="43" t="s">
        <v>128</v>
      </c>
      <c r="F136" s="44">
        <v>200</v>
      </c>
      <c r="G136" s="44">
        <v>1.4</v>
      </c>
      <c r="H136" s="44">
        <v>5.6</v>
      </c>
      <c r="I136" s="44">
        <v>12.4</v>
      </c>
      <c r="J136" s="44">
        <v>105.6</v>
      </c>
      <c r="K136" s="45" t="s">
        <v>129</v>
      </c>
    </row>
    <row r="137" spans="1:11" ht="15" x14ac:dyDescent="0.25">
      <c r="A137" s="15"/>
      <c r="B137" s="16"/>
      <c r="C137" s="11"/>
      <c r="D137" s="7" t="s">
        <v>28</v>
      </c>
      <c r="E137" s="43" t="s">
        <v>130</v>
      </c>
      <c r="F137" s="44" t="s">
        <v>132</v>
      </c>
      <c r="G137" s="44">
        <v>15.1</v>
      </c>
      <c r="H137" s="44">
        <v>12.1</v>
      </c>
      <c r="I137" s="44">
        <v>5.65</v>
      </c>
      <c r="J137" s="44">
        <v>192.1</v>
      </c>
      <c r="K137" s="45" t="s">
        <v>133</v>
      </c>
    </row>
    <row r="138" spans="1:11" ht="15" x14ac:dyDescent="0.25">
      <c r="A138" s="15"/>
      <c r="B138" s="16"/>
      <c r="C138" s="11"/>
      <c r="D138" s="7" t="s">
        <v>29</v>
      </c>
      <c r="E138" s="43" t="s">
        <v>131</v>
      </c>
      <c r="F138" s="44">
        <v>150</v>
      </c>
      <c r="G138" s="44">
        <v>4.46</v>
      </c>
      <c r="H138" s="44">
        <v>4.05</v>
      </c>
      <c r="I138" s="44">
        <v>38.520000000000003</v>
      </c>
      <c r="J138" s="44">
        <v>208.35</v>
      </c>
      <c r="K138" s="45">
        <v>378</v>
      </c>
    </row>
    <row r="139" spans="1:11" ht="15" x14ac:dyDescent="0.25">
      <c r="A139" s="15"/>
      <c r="B139" s="16"/>
      <c r="C139" s="11"/>
      <c r="D139" s="7" t="s">
        <v>30</v>
      </c>
      <c r="E139" s="43" t="s">
        <v>75</v>
      </c>
      <c r="F139" s="44">
        <v>200</v>
      </c>
      <c r="G139" s="44">
        <v>0.16</v>
      </c>
      <c r="H139" s="44">
        <v>0.16</v>
      </c>
      <c r="I139" s="44">
        <v>19.88</v>
      </c>
      <c r="J139" s="44">
        <v>81.599999999999994</v>
      </c>
      <c r="K139" s="45" t="s">
        <v>76</v>
      </c>
    </row>
    <row r="140" spans="1:11" ht="15" x14ac:dyDescent="0.25">
      <c r="A140" s="15"/>
      <c r="B140" s="16"/>
      <c r="C140" s="11"/>
      <c r="D140" s="7" t="s">
        <v>31</v>
      </c>
      <c r="E140" s="43" t="s">
        <v>50</v>
      </c>
      <c r="F140" s="44">
        <v>30</v>
      </c>
      <c r="G140" s="44">
        <v>2.2999999999999998</v>
      </c>
      <c r="H140" s="44">
        <v>0.2</v>
      </c>
      <c r="I140" s="44">
        <v>14.8</v>
      </c>
      <c r="J140" s="44">
        <v>70.2</v>
      </c>
      <c r="K140" s="45" t="s">
        <v>52</v>
      </c>
    </row>
    <row r="141" spans="1:11" ht="15" x14ac:dyDescent="0.25">
      <c r="A141" s="15"/>
      <c r="B141" s="16"/>
      <c r="C141" s="11"/>
      <c r="D141" s="7" t="s">
        <v>32</v>
      </c>
      <c r="E141" s="43" t="s">
        <v>54</v>
      </c>
      <c r="F141" s="44">
        <v>40</v>
      </c>
      <c r="G141" s="44">
        <v>2.6</v>
      </c>
      <c r="H141" s="44">
        <v>0.5</v>
      </c>
      <c r="I141" s="44">
        <v>15.8</v>
      </c>
      <c r="J141" s="44">
        <v>79.2</v>
      </c>
      <c r="K141" s="45" t="s">
        <v>53</v>
      </c>
    </row>
    <row r="142" spans="1:11" ht="15" x14ac:dyDescent="0.25">
      <c r="A142" s="15"/>
      <c r="B142" s="16"/>
      <c r="C142" s="11"/>
      <c r="D142" s="6"/>
      <c r="E142" s="43" t="s">
        <v>45</v>
      </c>
      <c r="F142" s="44">
        <v>150</v>
      </c>
      <c r="G142" s="44">
        <v>1.4</v>
      </c>
      <c r="H142" s="44">
        <v>0.2</v>
      </c>
      <c r="I142" s="44">
        <v>14.3</v>
      </c>
      <c r="J142" s="44">
        <v>70.5</v>
      </c>
      <c r="K142" s="45"/>
    </row>
    <row r="143" spans="1:11" ht="15" x14ac:dyDescent="0.25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17"/>
      <c r="B144" s="18"/>
      <c r="C144" s="8"/>
      <c r="D144" s="19" t="s">
        <v>33</v>
      </c>
      <c r="E144" s="12"/>
      <c r="F144" s="20">
        <f>SUM(F134:F143)</f>
        <v>890</v>
      </c>
      <c r="G144" s="20">
        <f t="shared" ref="G144:J144" si="54">SUM(G134:G143)</f>
        <v>29.17</v>
      </c>
      <c r="H144" s="20">
        <f t="shared" si="54"/>
        <v>28.919999999999998</v>
      </c>
      <c r="I144" s="20">
        <f t="shared" si="54"/>
        <v>131.5</v>
      </c>
      <c r="J144" s="20">
        <f t="shared" si="54"/>
        <v>910.11000000000013</v>
      </c>
      <c r="K144" s="26"/>
    </row>
    <row r="145" spans="1:11" ht="15.75" thickBot="1" x14ac:dyDescent="0.25">
      <c r="A145" s="34">
        <f>A126</f>
        <v>2</v>
      </c>
      <c r="B145" s="34">
        <f>B126</f>
        <v>2</v>
      </c>
      <c r="C145" s="53" t="s">
        <v>4</v>
      </c>
      <c r="D145" s="54"/>
      <c r="E145" s="32"/>
      <c r="F145" s="33">
        <f>F133+F144</f>
        <v>1140</v>
      </c>
      <c r="G145" s="33">
        <f t="shared" ref="G145" si="55">G133+G144</f>
        <v>45.370000000000005</v>
      </c>
      <c r="H145" s="33">
        <f t="shared" ref="H145" si="56">H133+H144</f>
        <v>47.709999999999994</v>
      </c>
      <c r="I145" s="33">
        <f t="shared" ref="I145" si="57">I133+I144</f>
        <v>187.99</v>
      </c>
      <c r="J145" s="33">
        <f t="shared" ref="J145" si="58">J133+J144</f>
        <v>1377.0500000000002</v>
      </c>
      <c r="K145" s="33"/>
    </row>
    <row r="146" spans="1:11" ht="15" x14ac:dyDescent="0.25">
      <c r="A146" s="21">
        <v>2</v>
      </c>
      <c r="B146" s="22">
        <v>3</v>
      </c>
      <c r="C146" s="23" t="s">
        <v>20</v>
      </c>
      <c r="D146" s="5" t="s">
        <v>21</v>
      </c>
      <c r="E146" s="40" t="s">
        <v>134</v>
      </c>
      <c r="F146" s="41" t="s">
        <v>135</v>
      </c>
      <c r="G146" s="41">
        <v>6.13</v>
      </c>
      <c r="H146" s="41">
        <v>6.63</v>
      </c>
      <c r="I146" s="41">
        <v>30.71</v>
      </c>
      <c r="J146" s="41">
        <v>207.08</v>
      </c>
      <c r="K146" s="42" t="s">
        <v>136</v>
      </c>
    </row>
    <row r="147" spans="1:11" ht="15" x14ac:dyDescent="0.2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22</v>
      </c>
      <c r="E148" s="43" t="s">
        <v>79</v>
      </c>
      <c r="F148" s="44" t="s">
        <v>42</v>
      </c>
      <c r="G148" s="44">
        <v>0.08</v>
      </c>
      <c r="H148" s="44">
        <v>0.02</v>
      </c>
      <c r="I148" s="44">
        <v>15</v>
      </c>
      <c r="J148" s="44">
        <v>60.46</v>
      </c>
      <c r="K148" s="45" t="s">
        <v>43</v>
      </c>
    </row>
    <row r="149" spans="1:11" ht="15.75" customHeight="1" x14ac:dyDescent="0.25">
      <c r="A149" s="24"/>
      <c r="B149" s="16"/>
      <c r="C149" s="11"/>
      <c r="D149" s="7" t="s">
        <v>23</v>
      </c>
      <c r="E149" s="43" t="s">
        <v>80</v>
      </c>
      <c r="F149" s="44">
        <v>30</v>
      </c>
      <c r="G149" s="44">
        <v>1.6</v>
      </c>
      <c r="H149" s="44">
        <v>0.05</v>
      </c>
      <c r="I149" s="44">
        <v>10.6</v>
      </c>
      <c r="J149" s="44">
        <v>54</v>
      </c>
      <c r="K149" s="45" t="s">
        <v>99</v>
      </c>
    </row>
    <row r="150" spans="1:11" ht="15" x14ac:dyDescent="0.25">
      <c r="A150" s="24"/>
      <c r="B150" s="16"/>
      <c r="C150" s="11"/>
      <c r="D150" s="7" t="s">
        <v>24</v>
      </c>
      <c r="E150" s="43" t="s">
        <v>45</v>
      </c>
      <c r="F150" s="44">
        <v>150</v>
      </c>
      <c r="G150" s="44">
        <v>1.4</v>
      </c>
      <c r="H150" s="44">
        <v>0.2</v>
      </c>
      <c r="I150" s="44">
        <v>14.3</v>
      </c>
      <c r="J150" s="44">
        <v>70.5</v>
      </c>
      <c r="K150" s="45"/>
    </row>
    <row r="151" spans="1:11" ht="15" x14ac:dyDescent="0.25">
      <c r="A151" s="24"/>
      <c r="B151" s="16"/>
      <c r="C151" s="11"/>
      <c r="D151" s="6"/>
      <c r="E151" s="43" t="s">
        <v>137</v>
      </c>
      <c r="F151" s="44">
        <v>20</v>
      </c>
      <c r="G151" s="44">
        <v>4.6399999999999997</v>
      </c>
      <c r="H151" s="44">
        <v>5.9</v>
      </c>
      <c r="I151" s="44">
        <v>0</v>
      </c>
      <c r="J151" s="44">
        <v>71.66</v>
      </c>
      <c r="K151" s="45">
        <v>7</v>
      </c>
    </row>
    <row r="152" spans="1:11" ht="15" x14ac:dyDescent="0.25">
      <c r="A152" s="24"/>
      <c r="B152" s="16"/>
      <c r="C152" s="11"/>
      <c r="D152" s="6"/>
      <c r="E152" s="43" t="s">
        <v>138</v>
      </c>
      <c r="F152" s="44">
        <v>30</v>
      </c>
      <c r="G152" s="44">
        <v>5.88</v>
      </c>
      <c r="H152" s="44">
        <v>9.24</v>
      </c>
      <c r="I152" s="44">
        <v>0</v>
      </c>
      <c r="J152" s="44">
        <v>106.68</v>
      </c>
      <c r="K152" s="45" t="s">
        <v>139</v>
      </c>
    </row>
    <row r="153" spans="1:11" ht="15" x14ac:dyDescent="0.25">
      <c r="A153" s="25"/>
      <c r="B153" s="18"/>
      <c r="C153" s="8"/>
      <c r="D153" s="19" t="s">
        <v>33</v>
      </c>
      <c r="E153" s="9"/>
      <c r="F153" s="20">
        <f>SUM(F146:F152)</f>
        <v>230</v>
      </c>
      <c r="G153" s="20">
        <f t="shared" ref="G153:J153" si="59">SUM(G146:G152)</f>
        <v>19.73</v>
      </c>
      <c r="H153" s="20">
        <f t="shared" si="59"/>
        <v>22.04</v>
      </c>
      <c r="I153" s="20">
        <f t="shared" si="59"/>
        <v>70.61</v>
      </c>
      <c r="J153" s="20">
        <f t="shared" si="59"/>
        <v>570.38000000000011</v>
      </c>
      <c r="K153" s="26"/>
    </row>
    <row r="154" spans="1:11" ht="15" x14ac:dyDescent="0.25">
      <c r="A154" s="27">
        <f>A146</f>
        <v>2</v>
      </c>
      <c r="B154" s="14">
        <f>B146</f>
        <v>3</v>
      </c>
      <c r="C154" s="10" t="s">
        <v>25</v>
      </c>
      <c r="D154" s="7" t="s">
        <v>26</v>
      </c>
      <c r="E154" s="43" t="s">
        <v>140</v>
      </c>
      <c r="F154" s="44">
        <v>60</v>
      </c>
      <c r="G154" s="44">
        <v>2.1800000000000002</v>
      </c>
      <c r="H154" s="44">
        <v>6.05</v>
      </c>
      <c r="I154" s="44">
        <v>2.23</v>
      </c>
      <c r="J154" s="44">
        <v>72.099999999999994</v>
      </c>
      <c r="K154" s="45" t="s">
        <v>142</v>
      </c>
    </row>
    <row r="155" spans="1:11" ht="15" x14ac:dyDescent="0.25">
      <c r="A155" s="24"/>
      <c r="B155" s="16"/>
      <c r="C155" s="11"/>
      <c r="D155" s="7"/>
      <c r="E155" s="43" t="s">
        <v>141</v>
      </c>
      <c r="F155" s="44">
        <v>60</v>
      </c>
      <c r="G155" s="44">
        <v>0.52</v>
      </c>
      <c r="H155" s="44">
        <v>3.07</v>
      </c>
      <c r="I155" s="44">
        <v>1.57</v>
      </c>
      <c r="J155" s="44">
        <v>35.92</v>
      </c>
      <c r="K155" s="45">
        <v>20</v>
      </c>
    </row>
    <row r="156" spans="1:11" ht="15" x14ac:dyDescent="0.25">
      <c r="A156" s="24"/>
      <c r="B156" s="16"/>
      <c r="C156" s="11"/>
      <c r="D156" s="7" t="s">
        <v>27</v>
      </c>
      <c r="E156" s="43" t="s">
        <v>143</v>
      </c>
      <c r="F156" s="44" t="s">
        <v>71</v>
      </c>
      <c r="G156" s="44">
        <v>2.31</v>
      </c>
      <c r="H156" s="44">
        <v>2.31</v>
      </c>
      <c r="I156" s="44">
        <v>14.7</v>
      </c>
      <c r="J156" s="44">
        <v>88.83</v>
      </c>
      <c r="K156" s="45" t="s">
        <v>145</v>
      </c>
    </row>
    <row r="157" spans="1:11" ht="15" x14ac:dyDescent="0.25">
      <c r="A157" s="24"/>
      <c r="B157" s="16"/>
      <c r="C157" s="11"/>
      <c r="D157" s="7" t="s">
        <v>28</v>
      </c>
      <c r="E157" s="43" t="s">
        <v>144</v>
      </c>
      <c r="F157" s="44" t="s">
        <v>90</v>
      </c>
      <c r="G157" s="44">
        <v>14.4</v>
      </c>
      <c r="H157" s="44">
        <v>13.6</v>
      </c>
      <c r="I157" s="44">
        <v>4.08</v>
      </c>
      <c r="J157" s="44">
        <v>196.32</v>
      </c>
      <c r="K157" s="45" t="s">
        <v>146</v>
      </c>
    </row>
    <row r="158" spans="1:11" ht="15" x14ac:dyDescent="0.25">
      <c r="A158" s="24"/>
      <c r="B158" s="16"/>
      <c r="C158" s="11"/>
      <c r="D158" s="7" t="s">
        <v>29</v>
      </c>
      <c r="E158" s="43" t="s">
        <v>147</v>
      </c>
      <c r="F158" s="44" t="s">
        <v>78</v>
      </c>
      <c r="G158" s="44">
        <v>3.64</v>
      </c>
      <c r="H158" s="44">
        <v>7.65</v>
      </c>
      <c r="I158" s="44">
        <v>31.54</v>
      </c>
      <c r="J158" s="44">
        <v>209.51</v>
      </c>
      <c r="K158" s="45">
        <v>310</v>
      </c>
    </row>
    <row r="159" spans="1:11" ht="15" x14ac:dyDescent="0.25">
      <c r="A159" s="24"/>
      <c r="B159" s="16"/>
      <c r="C159" s="11"/>
      <c r="D159" s="7"/>
      <c r="E159" s="43" t="s">
        <v>148</v>
      </c>
      <c r="F159" s="44">
        <v>150</v>
      </c>
      <c r="G159" s="44">
        <v>3.96</v>
      </c>
      <c r="H159" s="44">
        <v>6.57</v>
      </c>
      <c r="I159" s="44">
        <v>29.48</v>
      </c>
      <c r="J159" s="44">
        <v>192.86</v>
      </c>
      <c r="K159" s="45" t="s">
        <v>149</v>
      </c>
    </row>
    <row r="160" spans="1:11" ht="15" x14ac:dyDescent="0.25">
      <c r="A160" s="24"/>
      <c r="B160" s="16"/>
      <c r="C160" s="11"/>
      <c r="D160" s="7" t="s">
        <v>30</v>
      </c>
      <c r="E160" s="43" t="s">
        <v>49</v>
      </c>
      <c r="F160" s="44">
        <v>200</v>
      </c>
      <c r="G160" s="44">
        <v>0.28000000000000003</v>
      </c>
      <c r="H160" s="44">
        <v>0.1</v>
      </c>
      <c r="I160" s="44">
        <v>28.88</v>
      </c>
      <c r="J160" s="44">
        <v>117.54</v>
      </c>
      <c r="K160" s="45" t="s">
        <v>51</v>
      </c>
    </row>
    <row r="161" spans="1:11" ht="15" x14ac:dyDescent="0.25">
      <c r="A161" s="24"/>
      <c r="B161" s="16"/>
      <c r="C161" s="11"/>
      <c r="D161" s="7" t="s">
        <v>31</v>
      </c>
      <c r="E161" s="43" t="s">
        <v>50</v>
      </c>
      <c r="F161" s="44">
        <v>30</v>
      </c>
      <c r="G161" s="44">
        <v>2.2999999999999998</v>
      </c>
      <c r="H161" s="44">
        <v>0.2</v>
      </c>
      <c r="I161" s="44">
        <v>14.8</v>
      </c>
      <c r="J161" s="44">
        <v>70.2</v>
      </c>
      <c r="K161" s="45" t="s">
        <v>52</v>
      </c>
    </row>
    <row r="162" spans="1:11" ht="15" x14ac:dyDescent="0.25">
      <c r="A162" s="24"/>
      <c r="B162" s="16"/>
      <c r="C162" s="11"/>
      <c r="D162" s="7" t="s">
        <v>32</v>
      </c>
      <c r="E162" s="43" t="s">
        <v>54</v>
      </c>
      <c r="F162" s="44">
        <v>40</v>
      </c>
      <c r="G162" s="44">
        <v>2.6</v>
      </c>
      <c r="H162" s="44">
        <v>0.5</v>
      </c>
      <c r="I162" s="44">
        <v>15.8</v>
      </c>
      <c r="J162" s="44">
        <v>79.2</v>
      </c>
      <c r="K162" s="45" t="s">
        <v>53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12"/>
      <c r="F165" s="20">
        <f>SUM(F154:F164)</f>
        <v>540</v>
      </c>
      <c r="G165" s="20">
        <f>SUM(G154:G164)</f>
        <v>32.190000000000005</v>
      </c>
      <c r="H165" s="20">
        <f>SUM(H154:H164)</f>
        <v>40.050000000000004</v>
      </c>
      <c r="I165" s="20">
        <f>SUM(I154:I164)</f>
        <v>143.07999999999998</v>
      </c>
      <c r="J165" s="20">
        <f>SUM(J154:J164)</f>
        <v>1062.48</v>
      </c>
      <c r="K165" s="26"/>
    </row>
    <row r="166" spans="1:11" ht="15.75" thickBot="1" x14ac:dyDescent="0.25">
      <c r="A166" s="30">
        <f>A146</f>
        <v>2</v>
      </c>
      <c r="B166" s="31">
        <f>B146</f>
        <v>3</v>
      </c>
      <c r="C166" s="53" t="s">
        <v>4</v>
      </c>
      <c r="D166" s="54"/>
      <c r="E166" s="32"/>
      <c r="F166" s="33">
        <f>F153+F165</f>
        <v>770</v>
      </c>
      <c r="G166" s="33">
        <f>G153+G165</f>
        <v>51.92</v>
      </c>
      <c r="H166" s="33">
        <f>H153+H165</f>
        <v>62.09</v>
      </c>
      <c r="I166" s="33">
        <f>I153+I165</f>
        <v>213.69</v>
      </c>
      <c r="J166" s="33">
        <f>J153+J165</f>
        <v>1632.8600000000001</v>
      </c>
      <c r="K166" s="33"/>
    </row>
    <row r="167" spans="1:11" ht="15" x14ac:dyDescent="0.25">
      <c r="A167" s="21">
        <v>2</v>
      </c>
      <c r="B167" s="22">
        <v>4</v>
      </c>
      <c r="C167" s="23" t="s">
        <v>20</v>
      </c>
      <c r="D167" s="5" t="s">
        <v>21</v>
      </c>
      <c r="E167" s="40" t="s">
        <v>150</v>
      </c>
      <c r="F167" s="41">
        <v>150</v>
      </c>
      <c r="G167" s="41">
        <v>11.17</v>
      </c>
      <c r="H167" s="41">
        <v>12.4</v>
      </c>
      <c r="I167" s="41">
        <v>2.0099999999999998</v>
      </c>
      <c r="J167" s="41">
        <v>164.32</v>
      </c>
      <c r="K167" s="42" t="s">
        <v>151</v>
      </c>
    </row>
    <row r="168" spans="1:11" ht="15" x14ac:dyDescent="0.25">
      <c r="A168" s="24"/>
      <c r="B168" s="16"/>
      <c r="C168" s="11"/>
      <c r="D168" s="8"/>
      <c r="E168" s="56" t="s">
        <v>55</v>
      </c>
      <c r="F168" s="57">
        <v>60</v>
      </c>
      <c r="G168" s="57">
        <v>0.48</v>
      </c>
      <c r="H168" s="57">
        <v>0.06</v>
      </c>
      <c r="I168" s="57">
        <v>1.5</v>
      </c>
      <c r="J168" s="57">
        <v>8.4600000000000009</v>
      </c>
      <c r="K168" s="58" t="s">
        <v>57</v>
      </c>
    </row>
    <row r="169" spans="1:11" ht="15" x14ac:dyDescent="0.25">
      <c r="A169" s="24"/>
      <c r="B169" s="16"/>
      <c r="C169" s="11"/>
      <c r="D169" s="6"/>
      <c r="E169" s="43" t="s">
        <v>61</v>
      </c>
      <c r="F169" s="44">
        <v>60</v>
      </c>
      <c r="G169" s="44">
        <v>1.02</v>
      </c>
      <c r="H169" s="44">
        <v>1.8</v>
      </c>
      <c r="I169" s="44">
        <v>3.6</v>
      </c>
      <c r="J169" s="44">
        <v>34.68</v>
      </c>
      <c r="K169" s="45" t="s">
        <v>62</v>
      </c>
    </row>
    <row r="170" spans="1:11" ht="15" x14ac:dyDescent="0.25">
      <c r="A170" s="24"/>
      <c r="B170" s="16"/>
      <c r="C170" s="11"/>
      <c r="D170" s="6" t="s">
        <v>21</v>
      </c>
      <c r="E170" s="43" t="s">
        <v>153</v>
      </c>
      <c r="F170" s="44" t="s">
        <v>78</v>
      </c>
      <c r="G170" s="44">
        <v>5.72</v>
      </c>
      <c r="H170" s="44">
        <v>6.99</v>
      </c>
      <c r="I170" s="44">
        <v>21.11</v>
      </c>
      <c r="J170" s="44">
        <v>170.23</v>
      </c>
      <c r="K170" s="45" t="s">
        <v>154</v>
      </c>
    </row>
    <row r="171" spans="1:11" ht="15" x14ac:dyDescent="0.25">
      <c r="A171" s="24"/>
      <c r="B171" s="16"/>
      <c r="C171" s="11"/>
      <c r="D171" s="7" t="s">
        <v>22</v>
      </c>
      <c r="E171" s="43" t="s">
        <v>63</v>
      </c>
      <c r="F171" s="44" t="s">
        <v>64</v>
      </c>
      <c r="G171" s="44">
        <v>0.14000000000000001</v>
      </c>
      <c r="H171" s="44">
        <v>0.02</v>
      </c>
      <c r="I171" s="44">
        <v>15.2</v>
      </c>
      <c r="J171" s="44">
        <v>61.54</v>
      </c>
      <c r="K171" s="45" t="s">
        <v>65</v>
      </c>
    </row>
    <row r="172" spans="1:11" ht="15" x14ac:dyDescent="0.25">
      <c r="A172" s="24"/>
      <c r="B172" s="16"/>
      <c r="C172" s="11"/>
      <c r="D172" s="7" t="s">
        <v>23</v>
      </c>
      <c r="E172" s="43" t="s">
        <v>50</v>
      </c>
      <c r="F172" s="44">
        <v>30</v>
      </c>
      <c r="G172" s="44">
        <v>2.2999999999999998</v>
      </c>
      <c r="H172" s="44">
        <v>0.2</v>
      </c>
      <c r="I172" s="44">
        <v>14.8</v>
      </c>
      <c r="J172" s="44">
        <v>70.2</v>
      </c>
      <c r="K172" s="45" t="s">
        <v>52</v>
      </c>
    </row>
    <row r="173" spans="1:11" ht="15" x14ac:dyDescent="0.25">
      <c r="A173" s="24"/>
      <c r="B173" s="16"/>
      <c r="C173" s="11"/>
      <c r="D173" s="7"/>
      <c r="E173" s="43" t="s">
        <v>152</v>
      </c>
      <c r="F173" s="44">
        <v>60</v>
      </c>
      <c r="G173" s="44">
        <v>3.3</v>
      </c>
      <c r="H173" s="44">
        <v>3.18</v>
      </c>
      <c r="I173" s="44">
        <v>18</v>
      </c>
      <c r="J173" s="44">
        <v>113.82</v>
      </c>
      <c r="K173" s="45" t="s">
        <v>84</v>
      </c>
    </row>
    <row r="174" spans="1:11" ht="15" x14ac:dyDescent="0.25">
      <c r="A174" s="24"/>
      <c r="B174" s="16"/>
      <c r="C174" s="11"/>
      <c r="D174" s="6"/>
      <c r="E174" s="43" t="s">
        <v>110</v>
      </c>
      <c r="F174" s="44">
        <v>200</v>
      </c>
      <c r="G174" s="44">
        <v>5.8</v>
      </c>
      <c r="H174" s="44">
        <v>6.4</v>
      </c>
      <c r="I174" s="44">
        <v>9.4</v>
      </c>
      <c r="J174" s="44">
        <v>118.4</v>
      </c>
      <c r="K174" s="45"/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5"/>
      <c r="B176" s="18"/>
      <c r="C176" s="8"/>
      <c r="D176" s="19" t="s">
        <v>33</v>
      </c>
      <c r="E176" s="9"/>
      <c r="F176" s="20">
        <f>SUM(F167:F175)</f>
        <v>560</v>
      </c>
      <c r="G176" s="20">
        <f t="shared" ref="G176:J176" si="60">SUM(G167:G175)</f>
        <v>29.930000000000003</v>
      </c>
      <c r="H176" s="20">
        <f t="shared" si="60"/>
        <v>31.049999999999997</v>
      </c>
      <c r="I176" s="20">
        <f t="shared" si="60"/>
        <v>85.62</v>
      </c>
      <c r="J176" s="20">
        <f t="shared" si="60"/>
        <v>741.65</v>
      </c>
      <c r="K176" s="26"/>
    </row>
    <row r="177" spans="1:11" ht="15" x14ac:dyDescent="0.25">
      <c r="A177" s="27">
        <f>A167</f>
        <v>2</v>
      </c>
      <c r="B177" s="14">
        <f>B167</f>
        <v>4</v>
      </c>
      <c r="C177" s="10" t="s">
        <v>25</v>
      </c>
      <c r="D177" s="7" t="s">
        <v>26</v>
      </c>
      <c r="E177" s="43" t="s">
        <v>155</v>
      </c>
      <c r="F177" s="44">
        <v>60</v>
      </c>
      <c r="G177" s="44">
        <v>0.84</v>
      </c>
      <c r="H177" s="44">
        <v>3.6</v>
      </c>
      <c r="I177" s="44">
        <v>4.9800000000000004</v>
      </c>
      <c r="J177" s="44">
        <v>55.68</v>
      </c>
      <c r="K177" s="45" t="s">
        <v>156</v>
      </c>
    </row>
    <row r="178" spans="1:11" ht="15" x14ac:dyDescent="0.25">
      <c r="A178" s="24"/>
      <c r="B178" s="16"/>
      <c r="C178" s="11"/>
      <c r="D178" s="7" t="s">
        <v>27</v>
      </c>
      <c r="E178" s="43" t="s">
        <v>157</v>
      </c>
      <c r="F178" s="44" t="s">
        <v>158</v>
      </c>
      <c r="G178" s="44">
        <v>1.98</v>
      </c>
      <c r="H178" s="44">
        <v>2.42</v>
      </c>
      <c r="I178" s="44">
        <v>13.64</v>
      </c>
      <c r="J178" s="44">
        <v>84.26</v>
      </c>
      <c r="K178" s="45" t="s">
        <v>159</v>
      </c>
    </row>
    <row r="179" spans="1:11" ht="15" x14ac:dyDescent="0.25">
      <c r="A179" s="24"/>
      <c r="B179" s="16"/>
      <c r="C179" s="11"/>
      <c r="D179" s="7" t="s">
        <v>28</v>
      </c>
      <c r="E179" s="43" t="s">
        <v>160</v>
      </c>
      <c r="F179" s="44">
        <v>90</v>
      </c>
      <c r="G179" s="44">
        <v>8.2799999999999994</v>
      </c>
      <c r="H179" s="44">
        <v>12.96</v>
      </c>
      <c r="I179" s="44">
        <v>4.8600000000000003</v>
      </c>
      <c r="J179" s="44">
        <v>141.30000000000001</v>
      </c>
      <c r="K179" s="45" t="s">
        <v>161</v>
      </c>
    </row>
    <row r="180" spans="1:11" ht="15" x14ac:dyDescent="0.25">
      <c r="A180" s="24"/>
      <c r="B180" s="16"/>
      <c r="C180" s="11"/>
      <c r="D180" s="7" t="s">
        <v>29</v>
      </c>
      <c r="E180" s="43" t="s">
        <v>162</v>
      </c>
      <c r="F180" s="44">
        <v>150</v>
      </c>
      <c r="G180" s="44">
        <v>5.52</v>
      </c>
      <c r="H180" s="44">
        <v>4.5199999999999996</v>
      </c>
      <c r="I180" s="44">
        <v>24.95</v>
      </c>
      <c r="J180" s="44">
        <v>156.5</v>
      </c>
      <c r="K180" s="45" t="s">
        <v>163</v>
      </c>
    </row>
    <row r="181" spans="1:11" ht="15" x14ac:dyDescent="0.25">
      <c r="A181" s="24"/>
      <c r="B181" s="16"/>
      <c r="C181" s="11"/>
      <c r="D181" s="7" t="s">
        <v>30</v>
      </c>
      <c r="E181" s="43" t="s">
        <v>94</v>
      </c>
      <c r="F181" s="44">
        <v>200</v>
      </c>
      <c r="G181" s="44">
        <v>0.66</v>
      </c>
      <c r="H181" s="44">
        <v>0.1</v>
      </c>
      <c r="I181" s="44">
        <v>28.02</v>
      </c>
      <c r="J181" s="44">
        <v>109.48</v>
      </c>
      <c r="K181" s="45" t="s">
        <v>95</v>
      </c>
    </row>
    <row r="182" spans="1:11" ht="15" x14ac:dyDescent="0.25">
      <c r="A182" s="24"/>
      <c r="B182" s="16"/>
      <c r="C182" s="11"/>
      <c r="D182" s="7" t="s">
        <v>31</v>
      </c>
      <c r="E182" s="43" t="s">
        <v>50</v>
      </c>
      <c r="F182" s="44">
        <v>30</v>
      </c>
      <c r="G182" s="44">
        <v>2.2999999999999998</v>
      </c>
      <c r="H182" s="44">
        <v>0.2</v>
      </c>
      <c r="I182" s="44">
        <v>14.8</v>
      </c>
      <c r="J182" s="44">
        <v>70.2</v>
      </c>
      <c r="K182" s="45" t="s">
        <v>52</v>
      </c>
    </row>
    <row r="183" spans="1:11" ht="15" x14ac:dyDescent="0.25">
      <c r="A183" s="24"/>
      <c r="B183" s="16"/>
      <c r="C183" s="11"/>
      <c r="D183" s="7" t="s">
        <v>32</v>
      </c>
      <c r="E183" s="43" t="s">
        <v>54</v>
      </c>
      <c r="F183" s="44">
        <v>40</v>
      </c>
      <c r="G183" s="44">
        <v>2.6</v>
      </c>
      <c r="H183" s="44">
        <v>0.5</v>
      </c>
      <c r="I183" s="44">
        <v>15.8</v>
      </c>
      <c r="J183" s="44">
        <v>79.2</v>
      </c>
      <c r="K183" s="45" t="s">
        <v>53</v>
      </c>
    </row>
    <row r="184" spans="1:11" ht="15" x14ac:dyDescent="0.25">
      <c r="A184" s="24"/>
      <c r="B184" s="16"/>
      <c r="C184" s="11"/>
      <c r="D184" s="6"/>
      <c r="E184" s="43" t="s">
        <v>45</v>
      </c>
      <c r="F184" s="44">
        <v>150</v>
      </c>
      <c r="G184" s="44">
        <v>1.4</v>
      </c>
      <c r="H184" s="44">
        <v>0.2</v>
      </c>
      <c r="I184" s="44">
        <v>14.3</v>
      </c>
      <c r="J184" s="44">
        <v>70.5</v>
      </c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5"/>
      <c r="B186" s="18"/>
      <c r="C186" s="8"/>
      <c r="D186" s="19" t="s">
        <v>33</v>
      </c>
      <c r="E186" s="12"/>
      <c r="F186" s="20">
        <f>SUM(F177:F185)</f>
        <v>720</v>
      </c>
      <c r="G186" s="20">
        <f t="shared" ref="G186:J186" si="61">SUM(G177:G185)</f>
        <v>23.58</v>
      </c>
      <c r="H186" s="20">
        <f t="shared" si="61"/>
        <v>24.5</v>
      </c>
      <c r="I186" s="20">
        <f t="shared" si="61"/>
        <v>121.35</v>
      </c>
      <c r="J186" s="20">
        <f t="shared" si="61"/>
        <v>767.12000000000012</v>
      </c>
      <c r="K186" s="26"/>
    </row>
    <row r="187" spans="1:11" ht="15.75" thickBot="1" x14ac:dyDescent="0.25">
      <c r="A187" s="30">
        <f>A167</f>
        <v>2</v>
      </c>
      <c r="B187" s="31">
        <f>B167</f>
        <v>4</v>
      </c>
      <c r="C187" s="53" t="s">
        <v>4</v>
      </c>
      <c r="D187" s="54"/>
      <c r="E187" s="32"/>
      <c r="F187" s="33">
        <f>F176+F186</f>
        <v>1280</v>
      </c>
      <c r="G187" s="33">
        <f t="shared" ref="G187" si="62">G176+G186</f>
        <v>53.510000000000005</v>
      </c>
      <c r="H187" s="33">
        <f t="shared" ref="H187" si="63">H176+H186</f>
        <v>55.55</v>
      </c>
      <c r="I187" s="33">
        <f t="shared" ref="I187" si="64">I176+I186</f>
        <v>206.97</v>
      </c>
      <c r="J187" s="33">
        <f t="shared" ref="J187" si="65">J176+J186</f>
        <v>1508.77</v>
      </c>
      <c r="K187" s="33"/>
    </row>
    <row r="188" spans="1:11" ht="15" x14ac:dyDescent="0.25">
      <c r="A188" s="21">
        <v>2</v>
      </c>
      <c r="B188" s="22">
        <v>5</v>
      </c>
      <c r="C188" s="23" t="s">
        <v>20</v>
      </c>
      <c r="D188" s="5" t="s">
        <v>21</v>
      </c>
      <c r="E188" s="40" t="s">
        <v>77</v>
      </c>
      <c r="F188" s="41" t="s">
        <v>78</v>
      </c>
      <c r="G188" s="41">
        <v>6.14</v>
      </c>
      <c r="H188" s="41">
        <v>8.18</v>
      </c>
      <c r="I188" s="41">
        <v>26.78</v>
      </c>
      <c r="J188" s="41">
        <v>205.34</v>
      </c>
      <c r="K188" s="42">
        <v>182</v>
      </c>
    </row>
    <row r="189" spans="1:11" ht="15" x14ac:dyDescent="0.2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22</v>
      </c>
      <c r="E190" s="43" t="s">
        <v>79</v>
      </c>
      <c r="F190" s="44" t="s">
        <v>42</v>
      </c>
      <c r="G190" s="44">
        <v>0.08</v>
      </c>
      <c r="H190" s="44">
        <v>0.02</v>
      </c>
      <c r="I190" s="44">
        <v>15</v>
      </c>
      <c r="J190" s="44">
        <v>60.46</v>
      </c>
      <c r="K190" s="45" t="s">
        <v>43</v>
      </c>
    </row>
    <row r="191" spans="1:11" ht="15" x14ac:dyDescent="0.25">
      <c r="A191" s="24"/>
      <c r="B191" s="16"/>
      <c r="C191" s="11"/>
      <c r="D191" s="7" t="s">
        <v>23</v>
      </c>
      <c r="E191" s="43" t="s">
        <v>80</v>
      </c>
      <c r="F191" s="44">
        <v>40</v>
      </c>
      <c r="G191" s="44">
        <v>3.2</v>
      </c>
      <c r="H191" s="44">
        <v>0.1</v>
      </c>
      <c r="I191" s="44">
        <v>21.2</v>
      </c>
      <c r="J191" s="44">
        <v>98.5</v>
      </c>
      <c r="K191" s="45" t="s">
        <v>99</v>
      </c>
    </row>
    <row r="192" spans="1:11" ht="15" x14ac:dyDescent="0.25">
      <c r="A192" s="24"/>
      <c r="B192" s="16"/>
      <c r="C192" s="11"/>
      <c r="D192" s="7" t="s">
        <v>24</v>
      </c>
      <c r="E192" s="43" t="s">
        <v>45</v>
      </c>
      <c r="F192" s="44">
        <v>150</v>
      </c>
      <c r="G192" s="44">
        <v>1.4</v>
      </c>
      <c r="H192" s="44">
        <v>0.2</v>
      </c>
      <c r="I192" s="44">
        <v>14.3</v>
      </c>
      <c r="J192" s="44">
        <v>70.5</v>
      </c>
      <c r="K192" s="45"/>
    </row>
    <row r="193" spans="1:11" ht="15" x14ac:dyDescent="0.25">
      <c r="A193" s="24"/>
      <c r="B193" s="16"/>
      <c r="C193" s="11"/>
      <c r="D193" s="6"/>
      <c r="E193" s="43" t="s">
        <v>81</v>
      </c>
      <c r="F193" s="44">
        <v>10</v>
      </c>
      <c r="G193" s="44">
        <v>0.25</v>
      </c>
      <c r="H193" s="44">
        <v>5.3</v>
      </c>
      <c r="I193" s="44">
        <v>1.89</v>
      </c>
      <c r="J193" s="44">
        <v>56.26</v>
      </c>
      <c r="K193" s="45">
        <v>14</v>
      </c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.75" customHeight="1" x14ac:dyDescent="0.25">
      <c r="A195" s="25"/>
      <c r="B195" s="18"/>
      <c r="C195" s="8"/>
      <c r="D195" s="19" t="s">
        <v>33</v>
      </c>
      <c r="E195" s="9"/>
      <c r="F195" s="20">
        <f>SUM(F188:F194)</f>
        <v>200</v>
      </c>
      <c r="G195" s="20">
        <f t="shared" ref="G195:J195" si="66">SUM(G188:G194)</f>
        <v>11.07</v>
      </c>
      <c r="H195" s="20">
        <f t="shared" si="66"/>
        <v>13.799999999999997</v>
      </c>
      <c r="I195" s="20">
        <f t="shared" si="66"/>
        <v>79.17</v>
      </c>
      <c r="J195" s="20">
        <f t="shared" si="66"/>
        <v>491.06</v>
      </c>
      <c r="K195" s="26"/>
    </row>
    <row r="196" spans="1:11" ht="15" x14ac:dyDescent="0.25">
      <c r="A196" s="27">
        <f>A188</f>
        <v>2</v>
      </c>
      <c r="B196" s="14">
        <f>B188</f>
        <v>5</v>
      </c>
      <c r="C196" s="10" t="s">
        <v>25</v>
      </c>
      <c r="D196" s="7" t="s">
        <v>26</v>
      </c>
      <c r="E196" s="43" t="s">
        <v>164</v>
      </c>
      <c r="F196" s="44">
        <v>60</v>
      </c>
      <c r="G196" s="44">
        <v>3.86</v>
      </c>
      <c r="H196" s="44">
        <v>3.35</v>
      </c>
      <c r="I196" s="44">
        <v>22.71</v>
      </c>
      <c r="J196" s="44">
        <v>136.47999999999999</v>
      </c>
      <c r="K196" s="45" t="s">
        <v>165</v>
      </c>
    </row>
    <row r="197" spans="1:11" ht="15" x14ac:dyDescent="0.25">
      <c r="A197" s="24"/>
      <c r="B197" s="16"/>
      <c r="C197" s="11"/>
      <c r="D197" s="7" t="s">
        <v>27</v>
      </c>
      <c r="E197" s="43" t="s">
        <v>103</v>
      </c>
      <c r="F197" s="44" t="s">
        <v>71</v>
      </c>
      <c r="G197" s="44">
        <v>1.43</v>
      </c>
      <c r="H197" s="44">
        <v>4.1500000000000004</v>
      </c>
      <c r="I197" s="44">
        <v>6.44</v>
      </c>
      <c r="J197" s="44">
        <v>68.790000000000006</v>
      </c>
      <c r="K197" s="45">
        <v>88</v>
      </c>
    </row>
    <row r="198" spans="1:11" ht="15" x14ac:dyDescent="0.25">
      <c r="A198" s="24"/>
      <c r="B198" s="16"/>
      <c r="C198" s="11"/>
      <c r="D198" s="7" t="s">
        <v>28</v>
      </c>
      <c r="E198" s="43" t="s">
        <v>166</v>
      </c>
      <c r="F198" s="44">
        <v>90</v>
      </c>
      <c r="G198" s="44">
        <v>14.31</v>
      </c>
      <c r="H198" s="44">
        <v>8.64</v>
      </c>
      <c r="I198" s="44">
        <v>10.8</v>
      </c>
      <c r="J198" s="44">
        <v>178.2</v>
      </c>
      <c r="K198" s="45" t="s">
        <v>167</v>
      </c>
    </row>
    <row r="199" spans="1:11" ht="15" x14ac:dyDescent="0.25">
      <c r="A199" s="24"/>
      <c r="B199" s="16"/>
      <c r="C199" s="11"/>
      <c r="D199" s="7" t="s">
        <v>29</v>
      </c>
      <c r="E199" s="43" t="s">
        <v>168</v>
      </c>
      <c r="F199" s="44">
        <v>150</v>
      </c>
      <c r="G199" s="44">
        <v>3.06</v>
      </c>
      <c r="H199" s="44">
        <v>4.8</v>
      </c>
      <c r="I199" s="44">
        <v>15.9</v>
      </c>
      <c r="J199" s="44">
        <v>119.04</v>
      </c>
      <c r="K199" s="45">
        <v>339</v>
      </c>
    </row>
    <row r="200" spans="1:11" ht="15" x14ac:dyDescent="0.25">
      <c r="A200" s="24"/>
      <c r="B200" s="16"/>
      <c r="C200" s="11"/>
      <c r="D200" s="7" t="s">
        <v>30</v>
      </c>
      <c r="E200" s="43" t="s">
        <v>49</v>
      </c>
      <c r="F200" s="44">
        <v>200</v>
      </c>
      <c r="G200" s="44">
        <v>0.28000000000000003</v>
      </c>
      <c r="H200" s="44">
        <v>0.1</v>
      </c>
      <c r="I200" s="44">
        <v>28.88</v>
      </c>
      <c r="J200" s="44">
        <v>117.54</v>
      </c>
      <c r="K200" s="45" t="s">
        <v>51</v>
      </c>
    </row>
    <row r="201" spans="1:11" ht="15" x14ac:dyDescent="0.25">
      <c r="A201" s="24"/>
      <c r="B201" s="16"/>
      <c r="C201" s="11"/>
      <c r="D201" s="7" t="s">
        <v>31</v>
      </c>
      <c r="E201" s="43" t="s">
        <v>50</v>
      </c>
      <c r="F201" s="44">
        <v>30</v>
      </c>
      <c r="G201" s="44">
        <v>2.2999999999999998</v>
      </c>
      <c r="H201" s="44">
        <v>0.2</v>
      </c>
      <c r="I201" s="44">
        <v>14.8</v>
      </c>
      <c r="J201" s="44">
        <v>70.2</v>
      </c>
      <c r="K201" s="45" t="s">
        <v>52</v>
      </c>
    </row>
    <row r="202" spans="1:11" ht="15" x14ac:dyDescent="0.25">
      <c r="A202" s="24"/>
      <c r="B202" s="16"/>
      <c r="C202" s="11"/>
      <c r="D202" s="7" t="s">
        <v>32</v>
      </c>
      <c r="E202" s="43" t="s">
        <v>54</v>
      </c>
      <c r="F202" s="44">
        <v>40</v>
      </c>
      <c r="G202" s="44">
        <v>2.6</v>
      </c>
      <c r="H202" s="44">
        <v>0.5</v>
      </c>
      <c r="I202" s="44">
        <v>15.8</v>
      </c>
      <c r="J202" s="44">
        <v>79.2</v>
      </c>
      <c r="K202" s="45" t="s">
        <v>53</v>
      </c>
    </row>
    <row r="203" spans="1:11" ht="15" x14ac:dyDescent="0.25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5" x14ac:dyDescent="0.25">
      <c r="A204" s="24"/>
      <c r="B204" s="16"/>
      <c r="C204" s="11"/>
      <c r="D204" s="6"/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5"/>
      <c r="B205" s="18"/>
      <c r="C205" s="8"/>
      <c r="D205" s="19" t="s">
        <v>33</v>
      </c>
      <c r="E205" s="12"/>
      <c r="F205" s="20">
        <f>SUM(F196:F204)</f>
        <v>570</v>
      </c>
      <c r="G205" s="20">
        <f t="shared" ref="G205:J205" si="67">SUM(G196:G204)</f>
        <v>27.840000000000003</v>
      </c>
      <c r="H205" s="20">
        <f t="shared" si="67"/>
        <v>21.740000000000002</v>
      </c>
      <c r="I205" s="20">
        <f t="shared" si="67"/>
        <v>115.33</v>
      </c>
      <c r="J205" s="20">
        <f t="shared" si="67"/>
        <v>769.45</v>
      </c>
      <c r="K205" s="26"/>
    </row>
    <row r="206" spans="1:11" ht="15.75" thickBot="1" x14ac:dyDescent="0.25">
      <c r="A206" s="30">
        <f>A188</f>
        <v>2</v>
      </c>
      <c r="B206" s="31">
        <f>B188</f>
        <v>5</v>
      </c>
      <c r="C206" s="53" t="s">
        <v>4</v>
      </c>
      <c r="D206" s="54"/>
      <c r="E206" s="32"/>
      <c r="F206" s="33">
        <f>F195+F205</f>
        <v>770</v>
      </c>
      <c r="G206" s="33">
        <f t="shared" ref="G206" si="68">G195+G205</f>
        <v>38.910000000000004</v>
      </c>
      <c r="H206" s="33">
        <f t="shared" ref="H206" si="69">H195+H205</f>
        <v>35.54</v>
      </c>
      <c r="I206" s="33">
        <f t="shared" ref="I206" si="70">I195+I205</f>
        <v>194.5</v>
      </c>
      <c r="J206" s="33">
        <f t="shared" ref="J206" si="71">J195+J205</f>
        <v>1260.51</v>
      </c>
      <c r="K206" s="33"/>
    </row>
    <row r="207" spans="1:11" ht="13.5" thickBot="1" x14ac:dyDescent="0.25">
      <c r="A207" s="28"/>
      <c r="B207" s="29"/>
      <c r="C207" s="55" t="s">
        <v>5</v>
      </c>
      <c r="D207" s="55"/>
      <c r="E207" s="55"/>
      <c r="F207" s="35">
        <f>(F25+F46+F66+F85+F105+F125+F145+F166+F187+F206)/(IF(F25=0,0,1)+IF(F46=0,0,1)+IF(F66=0,0,1)+IF(F85=0,0,1)+IF(F105=0,0,1)+IF(F125=0,0,1)+IF(F145=0,0,1)+IF(F166=0,0,1)+IF(F187=0,0,1)+IF(F206=0,0,1))</f>
        <v>938.5</v>
      </c>
      <c r="G207" s="35">
        <f>(G25+G46+G66+G85+G105+G125+G145+G166+G187+G206)/(IF(G25=0,0,1)+IF(G46=0,0,1)+IF(G66=0,0,1)+IF(G85=0,0,1)+IF(G105=0,0,1)+IF(G125=0,0,1)+IF(G145=0,0,1)+IF(G166=0,0,1)+IF(G187=0,0,1)+IF(G206=0,0,1))</f>
        <v>46.435000000000002</v>
      </c>
      <c r="H207" s="35">
        <f>(H25+H46+H66+H85+H105+H125+H145+H166+H187+H206)/(IF(H25=0,0,1)+IF(H46=0,0,1)+IF(H66=0,0,1)+IF(H85=0,0,1)+IF(H105=0,0,1)+IF(H125=0,0,1)+IF(H145=0,0,1)+IF(H166=0,0,1)+IF(H187=0,0,1)+IF(H206=0,0,1))</f>
        <v>50.382000000000005</v>
      </c>
      <c r="I207" s="35">
        <f>(I25+I46+I66+I85+I105+I125+I145+I166+I187+I206)/(IF(I25=0,0,1)+IF(I46=0,0,1)+IF(I66=0,0,1)+IF(I85=0,0,1)+IF(I105=0,0,1)+IF(I125=0,0,1)+IF(I145=0,0,1)+IF(I166=0,0,1)+IF(I187=0,0,1)+IF(I206=0,0,1))</f>
        <v>194.232</v>
      </c>
      <c r="J207" s="35">
        <f>(J25+J46+J66+J85+J105+J125+J145+J166+J187+J206)/(IF(J25=0,0,1)+IF(J46=0,0,1)+IF(J66=0,0,1)+IF(J85=0,0,1)+IF(J105=0,0,1)+IF(J125=0,0,1)+IF(J145=0,0,1)+IF(J166=0,0,1)+IF(J187=0,0,1)+IF(J206=0,0,1))</f>
        <v>1421.1309999999999</v>
      </c>
      <c r="K207" s="35"/>
    </row>
  </sheetData>
  <mergeCells count="15">
    <mergeCell ref="C66:D66"/>
    <mergeCell ref="C85:D85"/>
    <mergeCell ref="C105:D105"/>
    <mergeCell ref="C25:D25"/>
    <mergeCell ref="C207:E207"/>
    <mergeCell ref="C206:D206"/>
    <mergeCell ref="C125:D125"/>
    <mergeCell ref="C145:D145"/>
    <mergeCell ref="C166:D166"/>
    <mergeCell ref="C187:D187"/>
    <mergeCell ref="C1:E1"/>
    <mergeCell ref="H1:K1"/>
    <mergeCell ref="H2:K2"/>
    <mergeCell ref="H3:K3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2023-10-24T06:17:11Z</dcterms:modified>
</cp:coreProperties>
</file>